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S:\Supply Demand Planning\WRMP 19\6.0 Report Production\OFWAT Tables\Market Information\OFWAT Tables - 4th Draft for fWRMP_May2020\"/>
    </mc:Choice>
  </mc:AlternateContent>
  <xr:revisionPtr revIDLastSave="0" documentId="13_ncr:1_{848842C9-DC6C-47B7-8AEC-76E93181169B}" xr6:coauthVersionLast="45" xr6:coauthVersionMax="45" xr10:uidLastSave="{00000000-0000-0000-0000-000000000000}"/>
  <bookViews>
    <workbookView xWindow="-110" yWindow="-110" windowWidth="19420" windowHeight="10420" tabRatio="756" xr2:uid="{00000000-000D-0000-FFFF-FFFF00000000}"/>
  </bookViews>
  <sheets>
    <sheet name="Cover sheet" sheetId="2" r:id="rId1"/>
    <sheet name="Change log" sheetId="3" r:id="rId2"/>
    <sheet name="Table 1 " sheetId="4" r:id="rId3"/>
    <sheet name="Table 2" sheetId="5" r:id="rId4"/>
    <sheet name="Table 3" sheetId="6" r:id="rId5"/>
    <sheet name="Table 4" sheetId="7" r:id="rId6"/>
    <sheet name="Table 5" sheetId="8" r:id="rId7"/>
    <sheet name="Table 6" sheetId="9" r:id="rId8"/>
    <sheet name="Table 7" sheetId="10" r:id="rId9"/>
    <sheet name="Table 8" sheetId="11"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1" l="1"/>
  <c r="E4" i="10"/>
  <c r="E4" i="9"/>
  <c r="E4" i="8"/>
  <c r="E4" i="7"/>
  <c r="E4" i="6"/>
  <c r="E4" i="5"/>
  <c r="E4" i="4"/>
  <c r="D1" i="3"/>
  <c r="C5" i="2" l="1"/>
  <c r="E3" i="4" l="1"/>
  <c r="E3" i="11"/>
  <c r="E3" i="9"/>
  <c r="E3" i="7"/>
  <c r="E3" i="8"/>
  <c r="E3" i="5"/>
  <c r="E3" i="10"/>
  <c r="E3" i="6"/>
</calcChain>
</file>

<file path=xl/sharedStrings.xml><?xml version="1.0" encoding="utf-8"?>
<sst xmlns="http://schemas.openxmlformats.org/spreadsheetml/2006/main" count="1052" uniqueCount="459">
  <si>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</si>
  <si>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</si>
  <si>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</si>
  <si>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</si>
  <si>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</si>
  <si>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</si>
  <si>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</si>
  <si>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</si>
  <si>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</si>
  <si>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</si>
  <si>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</si>
  <si>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</si>
  <si>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</si>
  <si>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</si>
  <si>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</si>
  <si>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</si>
  <si>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</si>
  <si>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</si>
  <si>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</si>
  <si>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</si>
  <si>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</si>
  <si>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</si>
  <si>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</si>
  <si>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Company Reponse</t>
  </si>
  <si>
    <t>Water Resource Zone location</t>
  </si>
  <si>
    <t>N/A</t>
  </si>
  <si>
    <t>Region / 
Counties</t>
  </si>
  <si>
    <t>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boundary file that can be imported to a Geographical Information System (GIS) (such as an ESRI Shapefile).</t>
  </si>
  <si>
    <t>Total number of sources</t>
  </si>
  <si>
    <t>Number</t>
  </si>
  <si>
    <t xml:space="preserve">A numeric count of the number of raw water sources for the WRZ location. The total for all of the WRZs should be the same as set out in the company’s Annual Performance Review (APR). </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</si>
  <si>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</si>
  <si>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</si>
  <si>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</si>
  <si>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</si>
  <si>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</si>
  <si>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</si>
  <si>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</si>
  <si>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</si>
  <si>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</si>
  <si>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</si>
  <si>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should be presented for all scenarios. </t>
  </si>
  <si>
    <t>Level of service (Temporary Use Ban)</t>
  </si>
  <si>
    <t>1 in X</t>
  </si>
  <si>
    <t>The level of service is the commitment made by each company to all of its customers, based on an understanding of their priorities (e.g. frequency that hosepipe bans are acceptable), following engagement with them. There will be a variation of level of service provided by each company generally based on customer priorities, geography and inherent water resources. The Temporary Use Ban allows for restrictions on a customer’s water usage for activities such as using hosepipes to water gardens. The level of service (average planned frequency) for Temporary Use Ban is a commitment made by companies based on an understanding of customers’ priorities.</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</si>
  <si>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</si>
  <si>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</si>
  <si>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</si>
  <si>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</si>
  <si>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Summary key cause of supply constraint 
</t>
  </si>
  <si>
    <t>Hydrological / Licence / Capacity</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</si>
  <si>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</si>
  <si>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</si>
  <si>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</si>
  <si>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</si>
  <si>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</si>
  <si>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</si>
  <si>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</si>
  <si>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</si>
  <si>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</si>
  <si>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</si>
  <si>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</si>
  <si>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</si>
  <si>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Free text</t>
  </si>
  <si>
    <t xml:space="preserve">Any further considerations or constraints that may influence the choice of solutions for the WRZ. These could be source, treatment or transport considerations. Water quality constraints in terms of treatment processes (where this is beyond normal) e.g. proportion of treatment capacity that cannot treat river water, or that cannot treat certain water quality parameters. Treatment capacity/infrastructure capacity constraints – where additional source yield may need to be supplemented with additional investment. </t>
  </si>
  <si>
    <t>Treatment works details</t>
  </si>
  <si>
    <t>Anonymised list of treatment works supplying this WRZ which have maximum design capacities greater than 10Ml/d, this should focus on the larger treatment works within the zone where spare capacity will be relatively larger and more proportionate. This list will detail the maximum treatment design capacity, spare capacity (average for critical planning scenario – e.g. year or week), treatment works type (e.g. surface water or groundwater), treatment type and constraints. These should be provided for year 1 of the planning period and then updated to represent the current position.
e.g.
Works 1 – 50Ml/d – 5Ml/d – surface water – Full treatment 
Works 2 – 15Ml/d – 2Ml/d – groundwater – Ultraviolet treatment</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</si>
  <si>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</si>
  <si>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</si>
  <si>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</si>
  <si>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</si>
  <si>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</si>
  <si>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</si>
  <si>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</si>
  <si>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</si>
  <si>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</si>
  <si>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</si>
  <si>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</si>
  <si>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</si>
  <si>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</si>
  <si>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</si>
  <si>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</si>
  <si>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</si>
  <si>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</si>
  <si>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</si>
  <si>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</si>
  <si>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</si>
  <si>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</si>
  <si>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</si>
  <si>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</si>
  <si>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</si>
  <si>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</si>
  <si>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</si>
  <si>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</si>
  <si>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</si>
  <si>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</si>
  <si>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</si>
  <si>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</si>
  <si>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</si>
  <si>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</si>
  <si>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</si>
  <si>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</si>
  <si>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</si>
  <si>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</si>
  <si>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</si>
  <si>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</si>
  <si>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</si>
  <si>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</si>
  <si>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</si>
  <si>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</si>
  <si>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</si>
  <si>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</si>
  <si>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</si>
  <si>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</si>
  <si>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</si>
  <si>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</si>
  <si>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</si>
  <si>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</si>
  <si>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</si>
  <si>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</si>
  <si>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</si>
  <si>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</si>
  <si>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</si>
  <si>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</si>
  <si>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</si>
  <si>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</si>
  <si>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</si>
  <si>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</si>
  <si>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</si>
  <si>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</si>
  <si>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</si>
  <si>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</si>
  <si>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</si>
  <si>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</si>
  <si>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</si>
  <si>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</si>
  <si>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</si>
  <si>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</si>
  <si>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</si>
  <si>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</si>
  <si>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</si>
  <si>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</si>
  <si>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</si>
  <si>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</si>
  <si>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</si>
  <si>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</si>
  <si>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</si>
  <si>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</si>
  <si>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</si>
  <si>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</si>
  <si>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</si>
  <si>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</si>
  <si>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</si>
  <si>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</si>
  <si>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Change in deployable output  (supply) forecast due to climate change</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</si>
  <si>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</si>
  <si>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</si>
  <si>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</si>
  <si>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</si>
  <si>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</si>
  <si>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</si>
  <si>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</si>
  <si>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</si>
  <si>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</si>
  <si>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</si>
  <si>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</si>
  <si>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</si>
  <si>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</si>
  <si>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</si>
  <si>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</si>
  <si>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</si>
  <si>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</si>
  <si>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</si>
  <si>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</si>
  <si>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</si>
  <si>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</si>
  <si>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</si>
  <si>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</si>
  <si>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</si>
  <si>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</si>
  <si>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</si>
  <si>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</si>
  <si>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</si>
  <si>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</si>
  <si>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</si>
  <si>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</si>
  <si>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</si>
  <si>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</si>
  <si>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</si>
  <si>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</si>
  <si>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</si>
  <si>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</si>
  <si>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</si>
  <si>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</si>
  <si>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</si>
  <si>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</si>
  <si>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</si>
  <si>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</si>
  <si>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</si>
  <si>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</si>
  <si>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</si>
  <si>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</si>
  <si>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</si>
  <si>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</si>
  <si>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</si>
  <si>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</si>
  <si>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</si>
  <si>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</si>
  <si>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</si>
  <si>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</si>
  <si>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</si>
  <si>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</si>
  <si>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</si>
  <si>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</si>
  <si>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</si>
  <si>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</si>
  <si>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</si>
  <si>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</si>
  <si>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</si>
  <si>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</si>
  <si>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</si>
  <si>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</si>
  <si>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</si>
  <si>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</si>
  <si>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</si>
  <si>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</si>
  <si>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</si>
  <si>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</si>
  <si>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</si>
  <si>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</si>
  <si>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</si>
  <si>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</si>
  <si>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</si>
  <si>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</si>
  <si>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</si>
  <si>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</si>
  <si>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</si>
  <si>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</si>
  <si>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</si>
  <si>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</si>
  <si>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</si>
  <si>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</si>
  <si>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</si>
  <si>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</si>
  <si>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</si>
  <si>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</si>
  <si>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</si>
  <si>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</si>
  <si>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</si>
  <si>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</si>
  <si>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</si>
  <si>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</si>
  <si>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</si>
  <si>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</si>
  <si>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</si>
  <si>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</si>
  <si>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</si>
  <si>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</si>
  <si>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</si>
  <si>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</si>
  <si>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</si>
  <si>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</si>
  <si>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</si>
  <si>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</si>
  <si>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</si>
  <si>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</si>
  <si>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</si>
  <si>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</si>
  <si>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</si>
  <si>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</si>
  <si>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</si>
  <si>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</si>
  <si>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</si>
  <si>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</si>
  <si>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</si>
  <si>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</si>
  <si>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</si>
  <si>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</si>
  <si>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</si>
  <si>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</si>
  <si>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</si>
  <si>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Name of scheme for referencing.</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</si>
  <si>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</si>
  <si>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</si>
  <si>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</si>
  <si>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</si>
  <si>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</si>
  <si>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</si>
  <si>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</si>
  <si>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</si>
  <si>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</si>
  <si>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</si>
  <si>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</si>
  <si>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</si>
  <si>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</si>
  <si>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</si>
  <si>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</si>
  <si>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Ml/d on full implementation</t>
  </si>
  <si>
    <t>Zonal benefit (in terms of additional supply – water available for use, or demand savings) of the option at full implementation.</t>
  </si>
  <si>
    <t>Total planning period option benefit (Net Present Value)</t>
  </si>
  <si>
    <t>Table 5: Feasible options
Column J</t>
  </si>
  <si>
    <t>Ml</t>
  </si>
  <si>
    <t>The total volume (mega litres) of benefit gained from the option over the whole planning period. The benefit volume is then discounted over the planning period using the discount rate to provide a Net Present Value (NPV) of the benefit.</t>
  </si>
  <si>
    <t>Total planning period capital cost of option (CAPEX NPV)</t>
  </si>
  <si>
    <t>Table 5: Feasible options
Column K</t>
  </si>
  <si>
    <t>£000s</t>
  </si>
  <si>
    <t>The total capital cost (CAPEX) spent to deliver the option over the planning period. This is then discounted over the planning period using the discount rate to provide a NPV of the total cost.</t>
  </si>
  <si>
    <t>Total planning period operating cost of option (OPEX NPV)</t>
  </si>
  <si>
    <t>Table 5: Feasible options
Column L</t>
  </si>
  <si>
    <t>The total operating cost (OPEX) spent to deliver the option over the planning period. This is then discounted over the planning period using the discount rate to provide a NPV of the total cost.</t>
  </si>
  <si>
    <t>Total planning period operating saving cost of option (OPEX saving NPV)</t>
  </si>
  <si>
    <t>Table 5: Feasible options
Column M</t>
  </si>
  <si>
    <t>The total operating cost saving made through the delivery / operation of the option over the planning period. This is then discounted over the planning period using the discount rate to provide a NPV of the total cost.</t>
  </si>
  <si>
    <t xml:space="preserve">Total planning period carbon costs (Carbon NPV) </t>
  </si>
  <si>
    <t>Table 5: Feasible options
Column N</t>
  </si>
  <si>
    <t>The total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</si>
  <si>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social and environmental costs (NPV)</t>
  </si>
  <si>
    <t>Table 5: Feasible options
Column O</t>
  </si>
  <si>
    <t>The total social and environmental costs (both positive and negative) translated into financial terms to deliver and operate the option over the planning period.</t>
  </si>
  <si>
    <t xml:space="preserve">Total planning period option cost (NPV) </t>
  </si>
  <si>
    <t>Table 5: Feasible options
Column P</t>
  </si>
  <si>
    <t>The total overall cost for the delivery and operation of the option over the planning period. This is then discounted using the discount rate to provide a NPV of the total cost.</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</si>
  <si>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</si>
  <si>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</si>
  <si>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</si>
  <si>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</si>
  <si>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</si>
  <si>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</si>
  <si>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</si>
  <si>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</si>
  <si>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</si>
  <si>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</si>
  <si>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</si>
  <si>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</si>
  <si>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</si>
  <si>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</si>
  <si>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</si>
  <si>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</si>
  <si>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</si>
  <si>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</si>
  <si>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</si>
  <si>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</si>
  <si>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</si>
  <si>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</si>
  <si>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</si>
  <si>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</si>
  <si>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</si>
  <si>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</si>
  <si>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</si>
  <si>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</si>
  <si>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</si>
  <si>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</si>
  <si>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</si>
  <si>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</si>
  <si>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</si>
  <si>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</si>
  <si>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This spreadsheet provides key market information for a water company's water resource zone (WRZ). Separate spreadsheets are provided for each WRZ and the information provided is in line with guidelines published by Ofwat on its website. Where available companies are required to provide responses to all data.</t>
  </si>
  <si>
    <t xml:space="preserve">WRZ name </t>
  </si>
  <si>
    <t>Affinity Water</t>
  </si>
  <si>
    <t>8.27 Ml/d</t>
  </si>
  <si>
    <t>2064/65</t>
  </si>
  <si>
    <t>N/a</t>
  </si>
  <si>
    <t>SLYE</t>
  </si>
  <si>
    <t>SHOL</t>
  </si>
  <si>
    <t>SDRE</t>
  </si>
  <si>
    <t>SBUC</t>
  </si>
  <si>
    <t>AFF-RTR-WRZ7-0910</t>
  </si>
  <si>
    <t>AFF-RES-WRZ7-0839</t>
  </si>
  <si>
    <t>AFF-EGW-WRZ7-0908</t>
  </si>
  <si>
    <t>AFF-EGW-WRZ7-0629</t>
  </si>
  <si>
    <t>AFF-EFF-WRZ7-0605</t>
  </si>
  <si>
    <t>AFF-DES-WRZ7-0396</t>
  </si>
  <si>
    <t>AFF-DES-WRZ7-0309</t>
  </si>
  <si>
    <t>AFF-DES-WRZ7-0008</t>
  </si>
  <si>
    <t>AFF-RTR-WRZ7-0909</t>
  </si>
  <si>
    <t>AFF-RTR-WRZ7-0842</t>
  </si>
  <si>
    <t>AFF-RTR-WRZ7-0639</t>
  </si>
  <si>
    <t>AFF-RTR-WRZ7-0301</t>
  </si>
  <si>
    <t>AFF-RNC-WRZ7-0900</t>
  </si>
  <si>
    <t>AFF-RNC-WRZ7-0626</t>
  </si>
  <si>
    <t>AFF-LEA-WRZ7-0955</t>
  </si>
  <si>
    <t>AFF-WEF-WRZ7-1000</t>
  </si>
  <si>
    <t>AFF-MET-WRZ7-0531</t>
  </si>
  <si>
    <t>AFF-REU-WRZ7-603</t>
  </si>
  <si>
    <t>AFF-WEF-WRZ7-0569</t>
  </si>
  <si>
    <t>AFF-WEF-WRZ7-0901</t>
  </si>
  <si>
    <t>AFF-WEF-WRZ7-0567</t>
  </si>
  <si>
    <t>AFF-MET-WRZ7-1002</t>
  </si>
  <si>
    <t>DP/OO</t>
  </si>
  <si>
    <t>RTR</t>
  </si>
  <si>
    <t>RES</t>
  </si>
  <si>
    <t>EGW</t>
  </si>
  <si>
    <t>EFF</t>
  </si>
  <si>
    <t>DES</t>
  </si>
  <si>
    <t>RNC</t>
  </si>
  <si>
    <t>LEA</t>
  </si>
  <si>
    <t>WEF</t>
  </si>
  <si>
    <t>MET</t>
  </si>
  <si>
    <t>REU</t>
  </si>
  <si>
    <t>The main constrain on sources in WRZ7 under DYAA conditions is Deepest Advisable Pump Level (DAPWL - 10 sources).</t>
  </si>
  <si>
    <t>Licence constrains a further 7 sources.</t>
  </si>
  <si>
    <t>1 in 10 years</t>
  </si>
  <si>
    <t>1 in 40 years</t>
  </si>
  <si>
    <t>WRZ7. See map in Cover Sheet (Column E).</t>
  </si>
  <si>
    <t>N</t>
  </si>
  <si>
    <t>Y</t>
  </si>
  <si>
    <t>Scheme 21</t>
  </si>
  <si>
    <t>Scheme 22</t>
  </si>
  <si>
    <t>Scheme 23</t>
  </si>
  <si>
    <t>Scheme 24</t>
  </si>
  <si>
    <t>Scheme 25</t>
  </si>
  <si>
    <t>Scheme 26</t>
  </si>
  <si>
    <t>Scheme 27</t>
  </si>
  <si>
    <t>Scheme 28</t>
  </si>
  <si>
    <t>If required, please request using above email address.</t>
  </si>
  <si>
    <t>7th February 2018</t>
  </si>
  <si>
    <t>Dour</t>
  </si>
  <si>
    <t>See cover sheet.</t>
  </si>
  <si>
    <t>DYCP (Week)</t>
  </si>
  <si>
    <t xml:space="preserve">We do not view standpipes as acceptable, standpipes would only be deployed in the event of a civil emergency. In the event that the drought was to reach this level of severity then our Emergency Plan would be implemented in particular areas of signficant water stress. </t>
  </si>
  <si>
    <t>Tables 2 to 8 were populated using previously audited WRP Tables. Table 1 uses data from verified internal sources. A two-tier review process with additional verification was then applied to check and quality assure.</t>
  </si>
  <si>
    <t>05.03.2018</t>
  </si>
  <si>
    <t>All cells populated. To be published online.</t>
  </si>
  <si>
    <t>Works Category</t>
  </si>
  <si>
    <t>Treatment Description</t>
  </si>
  <si>
    <t>Unit Processes Available</t>
  </si>
  <si>
    <t>W1</t>
  </si>
  <si>
    <t>Disinfection only at this site.</t>
  </si>
  <si>
    <t>~Marginal Chlorination
~Pre-aeration</t>
  </si>
  <si>
    <t>W2</t>
  </si>
  <si>
    <t>Disinfection with basic physical treatment</t>
  </si>
  <si>
    <t>~Slow sand filters
~Rapid gravity filters
~Pressure filters</t>
  </si>
  <si>
    <t>W3</t>
  </si>
  <si>
    <t>Single stage complex physical/chemical treatment</t>
  </si>
  <si>
    <t>~Coagulation
~Flocculation
~Biofiltration
~Softening
~pH correction
~Super chlorination</t>
  </si>
  <si>
    <t>W4</t>
  </si>
  <si>
    <t>Multiple stage complex physical/chemical treatment (excluding W5, W6 or W7)</t>
  </si>
  <si>
    <t>W5</t>
  </si>
  <si>
    <t>Single stage complex physical/chemical treatment (Higher operating cost than W3/W4)</t>
  </si>
  <si>
    <t>~Ozone
~UV Treatment
~Activated Carbon
~Nitrate/Arsenic/Pesticide Removal
~Membrane Filtration</t>
  </si>
  <si>
    <t>W6</t>
  </si>
  <si>
    <t>Multiple stage complex physical/chemical treatment (High cost)</t>
  </si>
  <si>
    <t>Works with one or multiple extremely high cost processes.</t>
  </si>
  <si>
    <t>~Reverse Osmosis
~Reuse</t>
  </si>
  <si>
    <t>SLYE : Drought Permit</t>
  </si>
  <si>
    <t>SHOL : Drought Permit</t>
  </si>
  <si>
    <t>SDRE : Drought Permit</t>
  </si>
  <si>
    <t>SBUC : Drought Permit</t>
  </si>
  <si>
    <t>Works 1 - 13.64Ml/d - 4.55Ml/d - Groundwater - W4
Works 2 - 10.80Ml/d - 6.70Ml/d - Groundwater - W4</t>
  </si>
  <si>
    <t>SD1</t>
  </si>
  <si>
    <t>fWRMP19</t>
  </si>
  <si>
    <t>29.05.2020</t>
  </si>
  <si>
    <t>Version 3</t>
  </si>
  <si>
    <t>Version 4</t>
  </si>
  <si>
    <t>AFF-LEA-WRZ7-1009</t>
  </si>
  <si>
    <t>AFF-WEF-WRZ7-1050</t>
  </si>
  <si>
    <t>wrmpcomms@affinitywater.co.uk</t>
  </si>
  <si>
    <t>Cells updated to reflect revised fWRMP19. Final version checked against fWRMP19 WRP Tables</t>
  </si>
  <si>
    <t>Cells updated to reflect published fWRMP19.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</si>
</sst>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u/>
      <sz val="11"/>
      <color theme="10"/>
      <name val="Arial"/>
      <family val="2"/>
    </font>
    <font>
      <sz val="8"/>
      <name val="Arial"/>
      <family val="2"/>
    </font>
  </fonts>
  <fills count="9">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theme="4" tint="0.79998168889431442"/>
        <bgColor indexed="64"/>
      </patternFill>
    </fill>
  </fills>
  <borders count="1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indexed="64"/>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s>
  <cellStyleXfs count="3">
    <xf numFmtId="0" fontId="0" fillId="0" borderId="0"/>
    <xf numFmtId="0" fontId="1" fillId="0" borderId="0"/>
    <xf numFmtId="0" fontId="15" fillId="0" borderId="0" applyNumberFormat="0" applyFill="0" applyBorder="0" applyAlignment="0" applyProtection="0"/>
  </cellStyleXfs>
  <cellXfs count="87">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4" fillId="0" borderId="2" xfId="0" applyFont="1" applyBorder="1" applyAlignment="1">
      <alignment wrapText="1"/>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9" xfId="0" applyFont="1" applyBorder="1" applyAlignment="1">
      <alignment vertical="center" wrapText="1"/>
    </xf>
    <xf numFmtId="0" fontId="0" fillId="0" borderId="0" xfId="0" applyFont="1" applyAlignment="1">
      <alignment horizontal="left"/>
    </xf>
    <xf numFmtId="0" fontId="0" fillId="0" borderId="0" xfId="0" applyFont="1" applyFill="1" applyAlignment="1">
      <alignment wrapText="1"/>
    </xf>
    <xf numFmtId="0" fontId="4" fillId="0" borderId="15" xfId="1" applyFont="1" applyBorder="1" applyAlignment="1">
      <alignment vertical="center" wrapText="1"/>
    </xf>
    <xf numFmtId="0" fontId="4" fillId="0" borderId="15"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5" xfId="1" applyFont="1" applyFill="1" applyBorder="1" applyAlignment="1">
      <alignment vertical="center"/>
    </xf>
    <xf numFmtId="0" fontId="7" fillId="7" borderId="16" xfId="1" applyFont="1" applyFill="1" applyBorder="1" applyAlignment="1">
      <alignment vertical="center"/>
    </xf>
    <xf numFmtId="0" fontId="7" fillId="7" borderId="17" xfId="1" applyFont="1" applyFill="1" applyBorder="1" applyAlignment="1">
      <alignment vertical="center"/>
    </xf>
    <xf numFmtId="0" fontId="14" fillId="0" borderId="9" xfId="0" applyFont="1" applyFill="1" applyBorder="1" applyAlignment="1">
      <alignment vertical="center" wrapText="1"/>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11" fillId="0" borderId="1"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7" fillId="4" borderId="9" xfId="1" applyFont="1" applyFill="1" applyBorder="1" applyAlignment="1">
      <alignment horizontal="center" vertical="center"/>
    </xf>
    <xf numFmtId="10" fontId="7" fillId="4" borderId="9" xfId="1" applyNumberFormat="1" applyFont="1" applyFill="1" applyBorder="1" applyAlignment="1">
      <alignment vertical="center"/>
    </xf>
    <xf numFmtId="10" fontId="7" fillId="7" borderId="9" xfId="1" applyNumberFormat="1" applyFont="1" applyFill="1" applyBorder="1" applyAlignment="1">
      <alignment vertical="center"/>
    </xf>
    <xf numFmtId="0" fontId="7" fillId="4" borderId="15" xfId="1" applyFont="1" applyFill="1" applyBorder="1" applyAlignment="1">
      <alignment horizontal="center" vertical="center"/>
    </xf>
    <xf numFmtId="0" fontId="15" fillId="4" borderId="4" xfId="2" applyFill="1" applyBorder="1" applyAlignment="1">
      <alignment horizontal="left" vertical="center" wrapText="1"/>
    </xf>
    <xf numFmtId="0" fontId="4" fillId="4" borderId="9" xfId="1" applyFont="1" applyFill="1" applyBorder="1" applyAlignment="1">
      <alignment horizontal="center" vertical="center" wrapText="1"/>
    </xf>
    <xf numFmtId="0" fontId="0" fillId="8" borderId="9" xfId="0" applyFill="1" applyBorder="1" applyAlignment="1">
      <alignment horizontal="center" vertical="center" wrapText="1"/>
    </xf>
    <xf numFmtId="0" fontId="0" fillId="8" borderId="9" xfId="0" applyFill="1" applyBorder="1" applyAlignment="1">
      <alignment horizontal="center" vertical="center"/>
    </xf>
    <xf numFmtId="0" fontId="0" fillId="0" borderId="9" xfId="0" applyBorder="1" applyAlignment="1">
      <alignment horizontal="center" vertical="center"/>
    </xf>
    <xf numFmtId="0" fontId="0" fillId="0" borderId="9" xfId="0" applyBorder="1" applyAlignment="1">
      <alignment vertical="center" wrapText="1"/>
    </xf>
    <xf numFmtId="0" fontId="0" fillId="0" borderId="9" xfId="0" applyBorder="1" applyAlignment="1">
      <alignment horizontal="left" vertical="center" wrapText="1"/>
    </xf>
    <xf numFmtId="0" fontId="7" fillId="4" borderId="9" xfId="1" applyFont="1" applyFill="1" applyBorder="1" applyAlignment="1">
      <alignment horizontal="center" vertical="center" wrapText="1"/>
    </xf>
    <xf numFmtId="164" fontId="7" fillId="4" borderId="9" xfId="1" applyNumberFormat="1" applyFont="1" applyFill="1" applyBorder="1" applyAlignment="1">
      <alignment vertical="center"/>
    </xf>
    <xf numFmtId="0" fontId="2" fillId="2" borderId="0" xfId="1" applyFont="1" applyFill="1" applyBorder="1" applyAlignment="1">
      <alignment horizontal="left" vertical="center"/>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3" fillId="3" borderId="12" xfId="1" applyFont="1" applyFill="1" applyBorder="1" applyAlignment="1">
      <alignment horizontal="left" vertical="center"/>
    </xf>
    <xf numFmtId="0" fontId="9" fillId="3" borderId="10" xfId="1" applyFont="1" applyFill="1" applyBorder="1" applyAlignment="1">
      <alignment horizontal="left" vertical="center"/>
    </xf>
    <xf numFmtId="0" fontId="9" fillId="3" borderId="13" xfId="1" applyFont="1" applyFill="1" applyBorder="1" applyAlignment="1">
      <alignment horizontal="left" vertical="center"/>
    </xf>
    <xf numFmtId="0" fontId="0" fillId="0" borderId="9" xfId="0" applyBorder="1" applyAlignment="1">
      <alignment horizontal="left" vertical="center" wrapText="1"/>
    </xf>
    <xf numFmtId="0" fontId="0" fillId="0" borderId="9" xfId="0" applyBorder="1" applyAlignment="1">
      <alignment horizontal="left" vertical="center"/>
    </xf>
    <xf numFmtId="0" fontId="13" fillId="5" borderId="0" xfId="0" applyFont="1" applyFill="1" applyBorder="1" applyAlignment="1">
      <alignment horizontal="left" vertical="top" wrapText="1"/>
    </xf>
    <xf numFmtId="0" fontId="13" fillId="6" borderId="0" xfId="0" applyFont="1" applyFill="1" applyBorder="1" applyAlignment="1">
      <alignment horizontal="left" vertical="top" wrapText="1"/>
    </xf>
    <xf numFmtId="0" fontId="7" fillId="4" borderId="9" xfId="1" applyFont="1" applyFill="1" applyBorder="1" applyAlignment="1">
      <alignment vertical="center" wrapText="1"/>
    </xf>
    <xf numFmtId="2" fontId="7" fillId="4" borderId="15" xfId="1" applyNumberFormat="1" applyFont="1" applyFill="1" applyBorder="1" applyAlignment="1">
      <alignment vertical="center"/>
    </xf>
    <xf numFmtId="2" fontId="7" fillId="4" borderId="16" xfId="1" applyNumberFormat="1" applyFont="1" applyFill="1" applyBorder="1" applyAlignment="1">
      <alignment vertical="center"/>
    </xf>
    <xf numFmtId="2" fontId="7" fillId="7" borderId="16" xfId="1" applyNumberFormat="1" applyFont="1" applyFill="1" applyBorder="1" applyAlignment="1">
      <alignment vertical="center"/>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cellXfs>
  <cellStyles count="3">
    <cellStyle name="Hyperlink" xfId="2" builtinId="8"/>
    <cellStyle name="Normal" xfId="0" builtinId="0"/>
    <cellStyle name="Normal 3" xfId="1" xr:uid="{00000000-0005-0000-0000-000002000000}"/>
  </cellStyles>
  <dxfs count="0"/>
  <tableStyles count="0" defaultTableStyle="TableStyleMedium2" defaultPivotStyle="PivotStyleLight16"/>
  <colors>
    <mruColors>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62751</xdr:rowOff>
    </xdr:from>
    <xdr:to>
      <xdr:col>3</xdr:col>
      <xdr:colOff>224117</xdr:colOff>
      <xdr:row>45</xdr:row>
      <xdr:rowOff>116541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3434" y="4984375"/>
          <a:ext cx="8408895" cy="507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562429</xdr:colOff>
      <xdr:row>5</xdr:row>
      <xdr:rowOff>63501</xdr:rowOff>
    </xdr:from>
    <xdr:to>
      <xdr:col>4</xdr:col>
      <xdr:colOff>2712358</xdr:colOff>
      <xdr:row>14</xdr:row>
      <xdr:rowOff>657985</xdr:rowOff>
    </xdr:to>
    <xdr:pic>
      <xdr:nvPicPr>
        <xdr:cNvPr id="5" name="Picture 4">
          <a:extLst>
            <a:ext uri="{FF2B5EF4-FFF2-40B4-BE49-F238E27FC236}">
              <a16:creationId xmlns:a16="http://schemas.microsoft.com/office/drawing/2014/main" id="{3146B721-E305-4279-AEF0-360DE0F1DF6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870" b="4582"/>
        <a:stretch/>
      </xdr:blipFill>
      <xdr:spPr>
        <a:xfrm>
          <a:off x="9207500" y="1632858"/>
          <a:ext cx="2149929" cy="27534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Project1/Market%20information/For%20publication/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rmpcomms@affinitywater.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70" zoomScaleNormal="70" workbookViewId="0">
      <selection activeCell="C13" sqref="C13"/>
    </sheetView>
  </sheetViews>
  <sheetFormatPr defaultColWidth="0" defaultRowHeight="13.75" customHeight="1" zeroHeight="1" x14ac:dyDescent="0.3"/>
  <cols>
    <col min="1" max="1" width="1.6640625" customWidth="1"/>
    <col min="2" max="2" width="51.33203125" customWidth="1"/>
    <col min="3" max="3" width="56.4140625" customWidth="1"/>
    <col min="4" max="4" width="4.08203125" customWidth="1"/>
    <col min="5" max="5" width="47.9140625" customWidth="1"/>
    <col min="6" max="7" width="8.83203125" customWidth="1"/>
    <col min="8" max="16384" width="8.83203125" hidden="1"/>
  </cols>
  <sheetData>
    <row r="1" spans="1:7" ht="20" x14ac:dyDescent="0.3">
      <c r="B1" s="1" t="s">
        <v>0</v>
      </c>
      <c r="C1" s="2" t="s">
        <v>358</v>
      </c>
    </row>
    <row r="2" spans="1:7" ht="12" customHeight="1" thickBot="1" x14ac:dyDescent="0.35"/>
    <row r="3" spans="1:7" ht="63.5" thickBot="1" x14ac:dyDescent="0.35">
      <c r="B3" s="3" t="s">
        <v>1</v>
      </c>
      <c r="C3" s="4" t="s">
        <v>356</v>
      </c>
      <c r="E3" s="5"/>
    </row>
    <row r="4" spans="1:7" ht="12" customHeight="1" thickBot="1" x14ac:dyDescent="0.4">
      <c r="B4" s="6"/>
      <c r="C4" s="7"/>
    </row>
    <row r="5" spans="1:7" ht="16" x14ac:dyDescent="0.3">
      <c r="B5" s="8" t="s">
        <v>2</v>
      </c>
      <c r="C5" s="54" t="str">
        <f>C1</f>
        <v>Affinity Water</v>
      </c>
      <c r="E5" s="9" t="s">
        <v>3</v>
      </c>
    </row>
    <row r="6" spans="1:7" ht="16.5" thickBot="1" x14ac:dyDescent="0.35">
      <c r="B6" s="10" t="s">
        <v>357</v>
      </c>
      <c r="C6" s="55" t="s">
        <v>416</v>
      </c>
      <c r="E6" s="11"/>
    </row>
    <row r="7" spans="1:7" ht="12" customHeight="1" thickBot="1" x14ac:dyDescent="0.35">
      <c r="A7" s="12"/>
      <c r="B7" s="13"/>
      <c r="C7" s="51"/>
      <c r="D7" s="12"/>
      <c r="E7" s="14"/>
      <c r="F7" s="12"/>
      <c r="G7" s="12"/>
    </row>
    <row r="8" spans="1:7" ht="16" x14ac:dyDescent="0.3">
      <c r="B8" s="8" t="s">
        <v>4</v>
      </c>
      <c r="C8" s="54" t="s">
        <v>450</v>
      </c>
      <c r="E8" s="11"/>
    </row>
    <row r="9" spans="1:7" ht="16" x14ac:dyDescent="0.3">
      <c r="B9" s="15" t="s">
        <v>5</v>
      </c>
      <c r="C9" s="56" t="s">
        <v>415</v>
      </c>
      <c r="E9" s="11"/>
    </row>
    <row r="10" spans="1:7" ht="16.5" thickBot="1" x14ac:dyDescent="0.35">
      <c r="B10" s="10" t="s">
        <v>6</v>
      </c>
      <c r="C10" s="57" t="s">
        <v>451</v>
      </c>
      <c r="E10" s="11"/>
    </row>
    <row r="11" spans="1:7" ht="12" customHeight="1" thickBot="1" x14ac:dyDescent="0.35">
      <c r="A11" s="12"/>
      <c r="B11" s="13"/>
      <c r="C11" s="51"/>
      <c r="D11" s="12"/>
      <c r="E11" s="14"/>
      <c r="F11" s="12"/>
      <c r="G11" s="12"/>
    </row>
    <row r="12" spans="1:7" ht="32" x14ac:dyDescent="0.3">
      <c r="B12" s="8" t="s">
        <v>7</v>
      </c>
      <c r="C12" s="62" t="s">
        <v>456</v>
      </c>
      <c r="E12" s="11"/>
    </row>
    <row r="13" spans="1:7" ht="37.25" customHeight="1" thickBot="1" x14ac:dyDescent="0.35">
      <c r="B13" s="10" t="s">
        <v>8</v>
      </c>
      <c r="C13" s="55" t="s">
        <v>414</v>
      </c>
      <c r="E13" s="11"/>
    </row>
    <row r="14" spans="1:7" ht="12" customHeight="1" thickBot="1" x14ac:dyDescent="0.45">
      <c r="B14" s="16"/>
      <c r="C14" s="52"/>
      <c r="E14" s="11"/>
    </row>
    <row r="15" spans="1:7" ht="59.4" customHeight="1" thickBot="1" x14ac:dyDescent="0.35">
      <c r="B15" s="17" t="s">
        <v>9</v>
      </c>
      <c r="C15" s="53" t="s">
        <v>420</v>
      </c>
      <c r="E15" s="5"/>
    </row>
    <row r="16" spans="1:7" ht="12" customHeight="1" x14ac:dyDescent="0.35">
      <c r="B16" s="6"/>
      <c r="C16" s="7"/>
    </row>
    <row r="17" spans="2:6" ht="16.5" thickBot="1" x14ac:dyDescent="0.35">
      <c r="B17" s="9" t="s">
        <v>11</v>
      </c>
    </row>
    <row r="18" spans="2:6" ht="14.5" thickBot="1" x14ac:dyDescent="0.35">
      <c r="E18" s="19" t="s">
        <v>10</v>
      </c>
      <c r="F18" s="18"/>
    </row>
    <row r="19" spans="2:6" ht="14" x14ac:dyDescent="0.3"/>
    <row r="20" spans="2:6" ht="14" x14ac:dyDescent="0.3"/>
    <row r="21" spans="2:6" ht="14" x14ac:dyDescent="0.3"/>
    <row r="22" spans="2:6" ht="14" x14ac:dyDescent="0.3"/>
    <row r="23" spans="2:6" ht="14" x14ac:dyDescent="0.3"/>
    <row r="24" spans="2:6" ht="14" x14ac:dyDescent="0.3"/>
    <row r="25" spans="2:6" ht="14" x14ac:dyDescent="0.3"/>
    <row r="26" spans="2:6" ht="14" x14ac:dyDescent="0.3"/>
    <row r="27" spans="2:6" ht="14" x14ac:dyDescent="0.3"/>
    <row r="28" spans="2:6" ht="14" x14ac:dyDescent="0.3"/>
    <row r="29" spans="2:6" ht="14" x14ac:dyDescent="0.3"/>
    <row r="30" spans="2:6" ht="14" x14ac:dyDescent="0.3"/>
    <row r="31" spans="2:6" ht="14" x14ac:dyDescent="0.3"/>
    <row r="32" spans="2:6" ht="14" x14ac:dyDescent="0.3"/>
    <row r="33" ht="14" x14ac:dyDescent="0.3"/>
    <row r="34" ht="14" x14ac:dyDescent="0.3"/>
    <row r="35" ht="14" x14ac:dyDescent="0.3"/>
    <row r="36" ht="14" x14ac:dyDescent="0.3"/>
    <row r="37" ht="14" x14ac:dyDescent="0.3"/>
    <row r="38" ht="14" x14ac:dyDescent="0.3"/>
    <row r="39" ht="14" x14ac:dyDescent="0.3"/>
    <row r="40" ht="14" x14ac:dyDescent="0.3"/>
    <row r="41" ht="14" x14ac:dyDescent="0.3"/>
    <row r="42" ht="14" x14ac:dyDescent="0.3"/>
    <row r="43" ht="14" x14ac:dyDescent="0.3"/>
    <row r="44" ht="14" x14ac:dyDescent="0.3"/>
    <row r="45" ht="14" x14ac:dyDescent="0.3"/>
    <row r="46" ht="14" x14ac:dyDescent="0.3"/>
    <row r="47" ht="14" x14ac:dyDescent="0.3"/>
    <row r="48" ht="14" x14ac:dyDescent="0.3"/>
    <row r="49" ht="14" x14ac:dyDescent="0.3"/>
    <row r="50" ht="14" x14ac:dyDescent="0.3"/>
    <row r="51" ht="14" x14ac:dyDescent="0.3"/>
    <row r="52" ht="14" x14ac:dyDescent="0.3"/>
    <row r="53" ht="14" x14ac:dyDescent="0.3"/>
    <row r="54" ht="14" x14ac:dyDescent="0.3"/>
    <row r="55" ht="14" x14ac:dyDescent="0.3"/>
    <row r="56" ht="14" x14ac:dyDescent="0.3"/>
    <row r="57" ht="14" x14ac:dyDescent="0.3"/>
    <row r="58" ht="14" x14ac:dyDescent="0.3"/>
    <row r="59" ht="14" x14ac:dyDescent="0.3"/>
    <row r="60" ht="14" x14ac:dyDescent="0.3"/>
    <row r="61" ht="14" x14ac:dyDescent="0.3"/>
    <row r="62" ht="13.75" customHeight="1" x14ac:dyDescent="0.3"/>
  </sheetData>
  <hyperlinks>
    <hyperlink ref="C12" r:id="rId1" xr:uid="{00000000-0004-0000-0000-000000000000}"/>
  </hyperlinks>
  <pageMargins left="0.7" right="0.7" top="0.75" bottom="0.75" header="0.3" footer="0.3"/>
  <pageSetup paperSize="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C29"/>
  <sheetViews>
    <sheetView showGridLines="0" zoomScale="60" zoomScaleNormal="60" workbookViewId="0">
      <pane xSplit="5" ySplit="6" topLeftCell="F7" activePane="bottomRight" state="frozen"/>
      <selection activeCell="E25" sqref="E25"/>
      <selection pane="topRight" activeCell="E25" sqref="E25"/>
      <selection pane="bottomLeft" activeCell="E25" sqref="E25"/>
      <selection pane="bottomRight" activeCell="G7" sqref="G7"/>
    </sheetView>
  </sheetViews>
  <sheetFormatPr defaultColWidth="0" defaultRowHeight="14" zeroHeight="1" x14ac:dyDescent="0.3"/>
  <cols>
    <col min="1" max="1" width="2.6640625" customWidth="1"/>
    <col min="2" max="2" width="35.83203125" bestFit="1" customWidth="1"/>
    <col min="3" max="3" width="20.1640625" bestFit="1" customWidth="1"/>
    <col min="4" max="4" width="12.08203125" bestFit="1" customWidth="1"/>
    <col min="5" max="5" width="55.1640625" bestFit="1" customWidth="1"/>
    <col min="6" max="6" width="3.33203125" customWidth="1"/>
    <col min="7" max="7" width="35.33203125" bestFit="1" customWidth="1"/>
    <col min="8" max="8" width="37.9140625" bestFit="1" customWidth="1"/>
    <col min="9" max="9" width="37.08203125" bestFit="1" customWidth="1"/>
    <col min="10" max="10" width="39.1640625" bestFit="1" customWidth="1"/>
    <col min="11" max="11" width="32.5" bestFit="1" customWidth="1"/>
    <col min="12" max="12" width="58.4140625" bestFit="1" customWidth="1"/>
    <col min="13" max="13" width="44.5" bestFit="1" customWidth="1"/>
    <col min="14" max="14" width="37.08203125" bestFit="1" customWidth="1"/>
    <col min="15" max="15" width="38.75" bestFit="1" customWidth="1"/>
    <col min="16" max="16" width="55.1640625" bestFit="1" customWidth="1"/>
    <col min="17" max="17" width="35.9140625" bestFit="1" customWidth="1"/>
    <col min="18" max="18" width="55.1640625" bestFit="1" customWidth="1"/>
    <col min="19" max="19" width="43.1640625" bestFit="1" customWidth="1"/>
    <col min="20" max="20" width="50.4140625" bestFit="1" customWidth="1"/>
    <col min="21" max="21" width="37.6640625" bestFit="1" customWidth="1"/>
    <col min="22" max="22" width="48.33203125" bestFit="1" customWidth="1"/>
    <col min="23" max="23" width="35.9140625" bestFit="1" customWidth="1"/>
    <col min="24" max="24" width="38.9140625" bestFit="1" customWidth="1"/>
    <col min="25" max="25" width="52.9140625" bestFit="1" customWidth="1"/>
    <col min="26" max="27" width="45.9140625" bestFit="1" customWidth="1"/>
    <col min="28" max="28" width="45.08203125" bestFit="1" customWidth="1"/>
    <col min="29" max="29" width="41.75" bestFit="1" customWidth="1"/>
    <col min="30" max="30" width="34.33203125" bestFit="1" customWidth="1"/>
    <col min="31" max="31" width="49.25" bestFit="1" customWidth="1"/>
    <col min="32" max="32" width="52.83203125" bestFit="1" customWidth="1"/>
    <col min="33" max="33" width="44.75" bestFit="1" customWidth="1"/>
    <col min="34" max="34" width="48.75" bestFit="1" customWidth="1"/>
    <col min="35" max="50" width="8.83203125" customWidth="1"/>
    <col min="51" max="55" width="0" hidden="1" customWidth="1"/>
    <col min="56" max="16384" width="8.83203125" hidden="1"/>
  </cols>
  <sheetData>
    <row r="1" spans="2:34" ht="20" x14ac:dyDescent="0.3">
      <c r="B1" s="1" t="s">
        <v>277</v>
      </c>
      <c r="C1" s="1"/>
      <c r="D1" s="1"/>
      <c r="E1" s="1"/>
    </row>
    <row r="2" spans="2:34" ht="14.5" thickBot="1" x14ac:dyDescent="0.35"/>
    <row r="3" spans="2:34" ht="16.5" thickBot="1" x14ac:dyDescent="0.35">
      <c r="B3" s="72" t="s">
        <v>2</v>
      </c>
      <c r="C3" s="73"/>
      <c r="D3" s="74"/>
      <c r="E3" s="50" t="str">
        <f>'Cover sheet'!C5</f>
        <v>Affinity Water</v>
      </c>
    </row>
    <row r="4" spans="2:34" ht="16.5" thickBot="1" x14ac:dyDescent="0.35">
      <c r="B4" s="72" t="s">
        <v>357</v>
      </c>
      <c r="C4" s="73"/>
      <c r="D4" s="74"/>
      <c r="E4" s="50" t="str">
        <f>'Cover sheet'!C6</f>
        <v>Dour</v>
      </c>
    </row>
    <row r="5" spans="2:34" ht="16" thickBot="1" x14ac:dyDescent="0.35">
      <c r="B5" s="48"/>
      <c r="C5" s="49"/>
    </row>
    <row r="6" spans="2:34" ht="14.5" thickBot="1" x14ac:dyDescent="0.35">
      <c r="B6" s="21" t="s">
        <v>19</v>
      </c>
      <c r="C6" s="22" t="s">
        <v>20</v>
      </c>
      <c r="D6" s="22" t="s">
        <v>21</v>
      </c>
      <c r="E6" s="21" t="s">
        <v>22</v>
      </c>
      <c r="G6" s="22" t="s">
        <v>336</v>
      </c>
      <c r="H6" s="22" t="s">
        <v>337</v>
      </c>
      <c r="I6" s="22" t="s">
        <v>338</v>
      </c>
      <c r="J6" s="22" t="s">
        <v>339</v>
      </c>
      <c r="K6" s="22" t="s">
        <v>340</v>
      </c>
      <c r="L6" s="22" t="s">
        <v>341</v>
      </c>
      <c r="M6" s="22" t="s">
        <v>342</v>
      </c>
      <c r="N6" s="22" t="s">
        <v>343</v>
      </c>
      <c r="O6" s="22" t="s">
        <v>344</v>
      </c>
      <c r="P6" s="22" t="s">
        <v>345</v>
      </c>
      <c r="Q6" s="22" t="s">
        <v>346</v>
      </c>
      <c r="R6" s="22" t="s">
        <v>347</v>
      </c>
      <c r="S6" s="22" t="s">
        <v>348</v>
      </c>
      <c r="T6" s="22" t="s">
        <v>349</v>
      </c>
      <c r="U6" s="22" t="s">
        <v>350</v>
      </c>
      <c r="V6" s="22" t="s">
        <v>351</v>
      </c>
      <c r="W6" s="22" t="s">
        <v>352</v>
      </c>
      <c r="X6" s="22" t="s">
        <v>353</v>
      </c>
      <c r="Y6" s="22" t="s">
        <v>354</v>
      </c>
      <c r="Z6" s="22" t="s">
        <v>355</v>
      </c>
      <c r="AA6" s="22" t="s">
        <v>406</v>
      </c>
      <c r="AB6" s="22" t="s">
        <v>407</v>
      </c>
      <c r="AC6" s="22" t="s">
        <v>408</v>
      </c>
      <c r="AD6" s="22" t="s">
        <v>409</v>
      </c>
      <c r="AE6" s="22" t="s">
        <v>410</v>
      </c>
      <c r="AF6" s="22" t="s">
        <v>411</v>
      </c>
      <c r="AG6" s="22" t="s">
        <v>412</v>
      </c>
      <c r="AH6" s="22" t="s">
        <v>413</v>
      </c>
    </row>
    <row r="7" spans="2:34" ht="25.5" thickBot="1" x14ac:dyDescent="0.35">
      <c r="B7" s="20" t="s">
        <v>278</v>
      </c>
      <c r="C7" s="45" t="s">
        <v>279</v>
      </c>
      <c r="D7" s="45" t="s">
        <v>280</v>
      </c>
      <c r="E7" s="34" t="s">
        <v>281</v>
      </c>
      <c r="G7" s="40" t="s">
        <v>444</v>
      </c>
      <c r="H7" s="40" t="s">
        <v>445</v>
      </c>
      <c r="I7" s="40" t="s">
        <v>446</v>
      </c>
      <c r="J7" s="40" t="s">
        <v>447</v>
      </c>
      <c r="K7" s="40" t="s">
        <v>366</v>
      </c>
      <c r="L7" s="40" t="s">
        <v>367</v>
      </c>
      <c r="M7" s="40" t="s">
        <v>368</v>
      </c>
      <c r="N7" s="40" t="s">
        <v>369</v>
      </c>
      <c r="O7" s="40" t="s">
        <v>370</v>
      </c>
      <c r="P7" s="40" t="s">
        <v>371</v>
      </c>
      <c r="Q7" s="40" t="s">
        <v>372</v>
      </c>
      <c r="R7" s="40" t="s">
        <v>373</v>
      </c>
      <c r="S7" s="40" t="s">
        <v>374</v>
      </c>
      <c r="T7" s="40" t="s">
        <v>375</v>
      </c>
      <c r="U7" s="40" t="s">
        <v>376</v>
      </c>
      <c r="V7" s="40" t="s">
        <v>377</v>
      </c>
      <c r="W7" s="40" t="s">
        <v>378</v>
      </c>
      <c r="X7" s="40" t="s">
        <v>379</v>
      </c>
      <c r="Y7" s="40" t="s">
        <v>380</v>
      </c>
      <c r="Z7" s="40" t="s">
        <v>454</v>
      </c>
      <c r="AA7" s="40" t="s">
        <v>381</v>
      </c>
      <c r="AB7" s="40" t="s">
        <v>382</v>
      </c>
      <c r="AC7" s="40" t="s">
        <v>455</v>
      </c>
      <c r="AD7" s="40" t="s">
        <v>383</v>
      </c>
      <c r="AE7" s="40" t="s">
        <v>384</v>
      </c>
      <c r="AF7" s="40" t="s">
        <v>385</v>
      </c>
      <c r="AG7" s="40" t="s">
        <v>386</v>
      </c>
      <c r="AH7" s="40" t="s">
        <v>387</v>
      </c>
    </row>
    <row r="8" spans="2:34" ht="25.5" thickBot="1" x14ac:dyDescent="0.35">
      <c r="B8" s="20" t="s">
        <v>282</v>
      </c>
      <c r="C8" s="45" t="s">
        <v>283</v>
      </c>
      <c r="D8" s="45" t="s">
        <v>280</v>
      </c>
      <c r="E8" s="34" t="s">
        <v>284</v>
      </c>
      <c r="G8" s="40" t="s">
        <v>362</v>
      </c>
      <c r="H8" s="40" t="s">
        <v>363</v>
      </c>
      <c r="I8" s="40" t="s">
        <v>364</v>
      </c>
      <c r="J8" s="40" t="s">
        <v>365</v>
      </c>
      <c r="K8" s="40">
        <v>910</v>
      </c>
      <c r="L8" s="40">
        <v>839</v>
      </c>
      <c r="M8" s="40">
        <v>908</v>
      </c>
      <c r="N8" s="40">
        <v>629</v>
      </c>
      <c r="O8" s="40">
        <v>605</v>
      </c>
      <c r="P8" s="40">
        <v>396</v>
      </c>
      <c r="Q8" s="40">
        <v>309</v>
      </c>
      <c r="R8" s="40">
        <v>8</v>
      </c>
      <c r="S8" s="40">
        <v>909</v>
      </c>
      <c r="T8" s="40">
        <v>842</v>
      </c>
      <c r="U8" s="40">
        <v>639</v>
      </c>
      <c r="V8" s="40">
        <v>301</v>
      </c>
      <c r="W8" s="40">
        <v>900</v>
      </c>
      <c r="X8" s="40">
        <v>626</v>
      </c>
      <c r="Y8" s="40">
        <v>955</v>
      </c>
      <c r="Z8" s="40">
        <v>1009</v>
      </c>
      <c r="AA8" s="40">
        <v>1000</v>
      </c>
      <c r="AB8" s="40">
        <v>531</v>
      </c>
      <c r="AC8" s="40">
        <v>1050</v>
      </c>
      <c r="AD8" s="40">
        <v>603</v>
      </c>
      <c r="AE8" s="40">
        <v>569</v>
      </c>
      <c r="AF8" s="40">
        <v>901</v>
      </c>
      <c r="AG8" s="40">
        <v>567</v>
      </c>
      <c r="AH8" s="40">
        <v>1002</v>
      </c>
    </row>
    <row r="9" spans="2:34" ht="25.5" thickBot="1" x14ac:dyDescent="0.35">
      <c r="B9" s="20" t="s">
        <v>285</v>
      </c>
      <c r="C9" s="45" t="s">
        <v>286</v>
      </c>
      <c r="D9" s="45" t="s">
        <v>280</v>
      </c>
      <c r="E9" s="34" t="s">
        <v>287</v>
      </c>
      <c r="G9" s="40" t="s">
        <v>388</v>
      </c>
      <c r="H9" s="40" t="s">
        <v>388</v>
      </c>
      <c r="I9" s="40" t="s">
        <v>388</v>
      </c>
      <c r="J9" s="40" t="s">
        <v>388</v>
      </c>
      <c r="K9" s="40" t="s">
        <v>389</v>
      </c>
      <c r="L9" s="40" t="s">
        <v>390</v>
      </c>
      <c r="M9" s="40" t="s">
        <v>391</v>
      </c>
      <c r="N9" s="40" t="s">
        <v>391</v>
      </c>
      <c r="O9" s="40" t="s">
        <v>392</v>
      </c>
      <c r="P9" s="40" t="s">
        <v>393</v>
      </c>
      <c r="Q9" s="40" t="s">
        <v>393</v>
      </c>
      <c r="R9" s="40" t="s">
        <v>393</v>
      </c>
      <c r="S9" s="40" t="s">
        <v>389</v>
      </c>
      <c r="T9" s="40" t="s">
        <v>389</v>
      </c>
      <c r="U9" s="40" t="s">
        <v>389</v>
      </c>
      <c r="V9" s="40" t="s">
        <v>389</v>
      </c>
      <c r="W9" s="40" t="s">
        <v>394</v>
      </c>
      <c r="X9" s="40" t="s">
        <v>394</v>
      </c>
      <c r="Y9" s="40" t="s">
        <v>395</v>
      </c>
      <c r="Z9" s="40" t="s">
        <v>395</v>
      </c>
      <c r="AA9" s="40" t="s">
        <v>396</v>
      </c>
      <c r="AB9" s="40" t="s">
        <v>397</v>
      </c>
      <c r="AC9" s="40" t="s">
        <v>396</v>
      </c>
      <c r="AD9" s="40" t="s">
        <v>398</v>
      </c>
      <c r="AE9" s="40" t="s">
        <v>396</v>
      </c>
      <c r="AF9" s="40" t="s">
        <v>396</v>
      </c>
      <c r="AG9" s="40" t="s">
        <v>396</v>
      </c>
      <c r="AH9" s="40" t="s">
        <v>397</v>
      </c>
    </row>
    <row r="10" spans="2:34" ht="50.5" thickBot="1" x14ac:dyDescent="0.35">
      <c r="B10" s="20" t="s">
        <v>288</v>
      </c>
      <c r="C10" s="45" t="s">
        <v>289</v>
      </c>
      <c r="D10" s="45" t="s">
        <v>290</v>
      </c>
      <c r="E10" s="34" t="s">
        <v>291</v>
      </c>
      <c r="G10" s="61" t="s">
        <v>404</v>
      </c>
      <c r="H10" s="61" t="s">
        <v>404</v>
      </c>
      <c r="I10" s="61" t="s">
        <v>404</v>
      </c>
      <c r="J10" s="61" t="s">
        <v>404</v>
      </c>
      <c r="K10" s="61" t="s">
        <v>404</v>
      </c>
      <c r="L10" s="61" t="s">
        <v>404</v>
      </c>
      <c r="M10" s="61" t="s">
        <v>405</v>
      </c>
      <c r="N10" s="61" t="s">
        <v>405</v>
      </c>
      <c r="O10" s="61" t="s">
        <v>404</v>
      </c>
      <c r="P10" s="61" t="s">
        <v>404</v>
      </c>
      <c r="Q10" s="61" t="s">
        <v>404</v>
      </c>
      <c r="R10" s="61" t="s">
        <v>404</v>
      </c>
      <c r="S10" s="61" t="s">
        <v>405</v>
      </c>
      <c r="T10" s="61" t="s">
        <v>405</v>
      </c>
      <c r="U10" s="61" t="s">
        <v>405</v>
      </c>
      <c r="V10" s="61" t="s">
        <v>405</v>
      </c>
      <c r="W10" s="61" t="s">
        <v>405</v>
      </c>
      <c r="X10" s="61" t="s">
        <v>405</v>
      </c>
      <c r="Y10" s="61" t="s">
        <v>404</v>
      </c>
      <c r="Z10" s="61" t="s">
        <v>404</v>
      </c>
      <c r="AA10" s="61" t="s">
        <v>405</v>
      </c>
      <c r="AB10" s="61" t="s">
        <v>405</v>
      </c>
      <c r="AC10" s="61" t="s">
        <v>405</v>
      </c>
      <c r="AD10" s="61" t="s">
        <v>404</v>
      </c>
      <c r="AE10" s="61" t="s">
        <v>405</v>
      </c>
      <c r="AF10" s="61" t="s">
        <v>404</v>
      </c>
      <c r="AG10" s="61" t="s">
        <v>405</v>
      </c>
      <c r="AH10" s="61" t="s">
        <v>404</v>
      </c>
    </row>
    <row r="11" spans="2:34" ht="50.5" thickBot="1" x14ac:dyDescent="0.35">
      <c r="B11" s="20" t="s">
        <v>292</v>
      </c>
      <c r="C11" s="45" t="s">
        <v>293</v>
      </c>
      <c r="D11" s="45" t="s">
        <v>57</v>
      </c>
      <c r="E11" s="34" t="s">
        <v>294</v>
      </c>
      <c r="G11" s="61">
        <v>2020</v>
      </c>
      <c r="H11" s="61">
        <v>2020</v>
      </c>
      <c r="I11" s="61">
        <v>2020</v>
      </c>
      <c r="J11" s="61">
        <v>2020</v>
      </c>
      <c r="K11" s="61">
        <v>2029</v>
      </c>
      <c r="L11" s="61">
        <v>2028</v>
      </c>
      <c r="M11" s="61">
        <v>2022</v>
      </c>
      <c r="N11" s="61">
        <v>2021</v>
      </c>
      <c r="O11" s="61">
        <v>2028</v>
      </c>
      <c r="P11" s="61">
        <v>2025</v>
      </c>
      <c r="Q11" s="61">
        <v>2028</v>
      </c>
      <c r="R11" s="61">
        <v>2025</v>
      </c>
      <c r="S11" s="61">
        <v>2020</v>
      </c>
      <c r="T11" s="61">
        <v>2024</v>
      </c>
      <c r="U11" s="61">
        <v>2020</v>
      </c>
      <c r="V11" s="61">
        <v>2024</v>
      </c>
      <c r="W11" s="61">
        <v>2022</v>
      </c>
      <c r="X11" s="61">
        <v>2023</v>
      </c>
      <c r="Y11" s="61">
        <v>2020</v>
      </c>
      <c r="Z11" s="61">
        <v>2030</v>
      </c>
      <c r="AA11" s="61">
        <v>2020</v>
      </c>
      <c r="AB11" s="61">
        <v>2020</v>
      </c>
      <c r="AC11" s="61">
        <v>2020</v>
      </c>
      <c r="AD11" s="61">
        <v>2020</v>
      </c>
      <c r="AE11" s="61">
        <v>2020</v>
      </c>
      <c r="AF11" s="61">
        <v>2020</v>
      </c>
      <c r="AG11" s="61">
        <v>2026</v>
      </c>
      <c r="AH11" s="61">
        <v>2020</v>
      </c>
    </row>
    <row r="12" spans="2:34" ht="27.5" thickBot="1" x14ac:dyDescent="0.35">
      <c r="B12" s="20" t="s">
        <v>295</v>
      </c>
      <c r="C12" s="45" t="s">
        <v>296</v>
      </c>
      <c r="D12" s="45" t="s">
        <v>297</v>
      </c>
      <c r="E12" s="34" t="s">
        <v>298</v>
      </c>
      <c r="G12" s="24">
        <v>2.5</v>
      </c>
      <c r="H12" s="70">
        <v>0.77</v>
      </c>
      <c r="I12" s="24">
        <v>1</v>
      </c>
      <c r="J12" s="24">
        <v>2</v>
      </c>
      <c r="K12" s="24">
        <v>4</v>
      </c>
      <c r="L12" s="24">
        <v>8</v>
      </c>
      <c r="M12" s="24">
        <v>0.7</v>
      </c>
      <c r="N12" s="70">
        <v>0.14000000000000001</v>
      </c>
      <c r="O12" s="24">
        <v>5</v>
      </c>
      <c r="P12" s="24">
        <v>2</v>
      </c>
      <c r="Q12" s="24">
        <v>5</v>
      </c>
      <c r="R12" s="24">
        <v>5</v>
      </c>
      <c r="S12" s="24">
        <v>2</v>
      </c>
      <c r="T12" s="24">
        <v>3</v>
      </c>
      <c r="U12" s="70">
        <v>7.1400000000000005E-2</v>
      </c>
      <c r="V12" s="24">
        <v>2</v>
      </c>
      <c r="W12" s="70">
        <v>0.97</v>
      </c>
      <c r="X12" s="24">
        <v>0</v>
      </c>
      <c r="Y12" s="70">
        <v>0.12539419906437499</v>
      </c>
      <c r="Z12" s="70">
        <v>0.91609274951498298</v>
      </c>
      <c r="AA12" s="70">
        <v>0.44759962412936699</v>
      </c>
      <c r="AB12" s="70">
        <v>0.15321586230950399</v>
      </c>
      <c r="AC12" s="70">
        <v>1.8628895444343834</v>
      </c>
      <c r="AD12" s="70">
        <v>0.166848</v>
      </c>
      <c r="AE12" s="70">
        <v>7.5539376435047906E-2</v>
      </c>
      <c r="AF12" s="70">
        <v>0.137314214077603</v>
      </c>
      <c r="AG12" s="70">
        <v>0.18812499999999999</v>
      </c>
      <c r="AH12" s="70">
        <v>1.4666857714258701</v>
      </c>
    </row>
    <row r="13" spans="2:34" ht="50.5" thickBot="1" x14ac:dyDescent="0.35">
      <c r="B13" s="20" t="s">
        <v>299</v>
      </c>
      <c r="C13" s="45" t="s">
        <v>300</v>
      </c>
      <c r="D13" s="45" t="s">
        <v>301</v>
      </c>
      <c r="E13" s="34" t="s">
        <v>302</v>
      </c>
      <c r="G13" s="24">
        <v>25121.141039912909</v>
      </c>
      <c r="H13" s="24">
        <v>7737.311440293186</v>
      </c>
      <c r="I13" s="24">
        <v>10048.456415965171</v>
      </c>
      <c r="J13" s="24">
        <v>20096.912831930342</v>
      </c>
      <c r="K13" s="24">
        <v>34831.130019286837</v>
      </c>
      <c r="L13" s="24">
        <v>62533.182904771391</v>
      </c>
      <c r="M13" s="24">
        <v>6787.0595877939768</v>
      </c>
      <c r="N13" s="24">
        <v>1406.7838982351245</v>
      </c>
      <c r="O13" s="24">
        <v>39083.239315482126</v>
      </c>
      <c r="P13" s="24">
        <v>17415.565009643418</v>
      </c>
      <c r="Q13" s="24">
        <v>39083.239315482126</v>
      </c>
      <c r="R13" s="24">
        <v>43538.912524108557</v>
      </c>
      <c r="S13" s="24">
        <v>20096.912831930342</v>
      </c>
      <c r="T13" s="24">
        <v>27077.576753795067</v>
      </c>
      <c r="U13" s="24">
        <v>717.45978809991288</v>
      </c>
      <c r="V13" s="24">
        <v>18051.717835863376</v>
      </c>
      <c r="W13" s="24">
        <v>9404.925428800223</v>
      </c>
      <c r="X13" s="24">
        <v>0</v>
      </c>
      <c r="Y13" s="24">
        <v>1282.9025854424815</v>
      </c>
      <c r="Z13" s="24">
        <v>6960.1157236484178</v>
      </c>
      <c r="AA13" s="24">
        <v>1316.766324426286</v>
      </c>
      <c r="AB13" s="24">
        <v>850.87532226556152</v>
      </c>
      <c r="AC13" s="24">
        <v>15160.158536445164</v>
      </c>
      <c r="AD13" s="24">
        <v>1617.7247401489271</v>
      </c>
      <c r="AE13" s="24">
        <v>120.42108622998254</v>
      </c>
      <c r="AF13" s="24">
        <v>318.89445778595456</v>
      </c>
      <c r="AG13" s="24">
        <v>320.87990453386379</v>
      </c>
      <c r="AH13" s="24">
        <v>12210.381212476754</v>
      </c>
    </row>
    <row r="14" spans="2:34" ht="38" thickBot="1" x14ac:dyDescent="0.35">
      <c r="B14" s="20" t="s">
        <v>303</v>
      </c>
      <c r="C14" s="45" t="s">
        <v>304</v>
      </c>
      <c r="D14" s="45" t="s">
        <v>305</v>
      </c>
      <c r="E14" s="34" t="s">
        <v>306</v>
      </c>
      <c r="G14" s="24">
        <v>0</v>
      </c>
      <c r="H14" s="24">
        <v>0</v>
      </c>
      <c r="I14" s="24">
        <v>0</v>
      </c>
      <c r="J14" s="24">
        <v>255.40893128389121</v>
      </c>
      <c r="K14" s="24">
        <v>3298.887861781333</v>
      </c>
      <c r="L14" s="24">
        <v>297199.65115502453</v>
      </c>
      <c r="M14" s="24">
        <v>467.99251989027744</v>
      </c>
      <c r="N14" s="24">
        <v>2.6376428871246813</v>
      </c>
      <c r="O14" s="24">
        <v>48982.079795340396</v>
      </c>
      <c r="P14" s="24">
        <v>48301.936501266493</v>
      </c>
      <c r="Q14" s="24">
        <v>61239.410796054377</v>
      </c>
      <c r="R14" s="24">
        <v>48978.776978659429</v>
      </c>
      <c r="S14" s="24">
        <v>0</v>
      </c>
      <c r="T14" s="24">
        <v>5411.4568893188789</v>
      </c>
      <c r="U14" s="24">
        <v>0</v>
      </c>
      <c r="V14" s="24">
        <v>1734.0642759855245</v>
      </c>
      <c r="W14" s="24">
        <v>370.13298591171991</v>
      </c>
      <c r="X14" s="24">
        <v>1704.9639377271942</v>
      </c>
      <c r="Y14" s="24">
        <v>154.14879227053143</v>
      </c>
      <c r="Z14" s="24">
        <v>102195.73194317904</v>
      </c>
      <c r="AA14" s="24">
        <v>0</v>
      </c>
      <c r="AB14" s="24">
        <v>1.4423577000000001</v>
      </c>
      <c r="AC14" s="24">
        <v>0</v>
      </c>
      <c r="AD14" s="24">
        <v>3632.867232781643</v>
      </c>
      <c r="AE14" s="24">
        <v>0</v>
      </c>
      <c r="AF14" s="24">
        <v>0</v>
      </c>
      <c r="AG14" s="24">
        <v>0</v>
      </c>
      <c r="AH14" s="24">
        <v>23849.016715039179</v>
      </c>
    </row>
    <row r="15" spans="2:34" ht="38" thickBot="1" x14ac:dyDescent="0.35">
      <c r="B15" s="20" t="s">
        <v>307</v>
      </c>
      <c r="C15" s="45" t="s">
        <v>308</v>
      </c>
      <c r="D15" s="45" t="s">
        <v>305</v>
      </c>
      <c r="E15" s="34" t="s">
        <v>309</v>
      </c>
      <c r="G15" s="24">
        <v>0</v>
      </c>
      <c r="H15" s="24">
        <v>0</v>
      </c>
      <c r="I15" s="24">
        <v>0</v>
      </c>
      <c r="J15" s="24">
        <v>37.793999858088583</v>
      </c>
      <c r="K15" s="24">
        <v>28782.297042792612</v>
      </c>
      <c r="L15" s="24">
        <v>15458.346634529145</v>
      </c>
      <c r="M15" s="24">
        <v>111.78777540850074</v>
      </c>
      <c r="N15" s="24">
        <v>85.719231360878226</v>
      </c>
      <c r="O15" s="24">
        <v>7892.3870072958744</v>
      </c>
      <c r="P15" s="24">
        <v>4761.4775864439562</v>
      </c>
      <c r="Q15" s="24">
        <v>11818.520769920995</v>
      </c>
      <c r="R15" s="24">
        <v>10017.76811544948</v>
      </c>
      <c r="S15" s="24">
        <v>0</v>
      </c>
      <c r="T15" s="24">
        <v>22232.079692189669</v>
      </c>
      <c r="U15" s="24">
        <v>0</v>
      </c>
      <c r="V15" s="24">
        <v>16333.777854520149</v>
      </c>
      <c r="W15" s="24">
        <v>402.84614603924967</v>
      </c>
      <c r="X15" s="24">
        <v>1192.3633353582504</v>
      </c>
      <c r="Y15" s="24">
        <v>0</v>
      </c>
      <c r="Z15" s="24">
        <v>0</v>
      </c>
      <c r="AA15" s="24">
        <v>0</v>
      </c>
      <c r="AB15" s="24">
        <v>0</v>
      </c>
      <c r="AC15" s="24">
        <v>0</v>
      </c>
      <c r="AD15" s="24">
        <v>0</v>
      </c>
      <c r="AE15" s="24">
        <v>0</v>
      </c>
      <c r="AF15" s="24">
        <v>0</v>
      </c>
      <c r="AG15" s="24">
        <v>0</v>
      </c>
      <c r="AH15" s="24">
        <v>0</v>
      </c>
    </row>
    <row r="16" spans="2:34" ht="50.5" thickBot="1" x14ac:dyDescent="0.35">
      <c r="B16" s="20" t="s">
        <v>310</v>
      </c>
      <c r="C16" s="45" t="s">
        <v>311</v>
      </c>
      <c r="D16" s="45" t="s">
        <v>305</v>
      </c>
      <c r="E16" s="34" t="s">
        <v>312</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c r="AF16" s="24">
        <v>0</v>
      </c>
      <c r="AG16" s="24">
        <v>0</v>
      </c>
      <c r="AH16" s="24">
        <v>0</v>
      </c>
    </row>
    <row r="17" spans="1:34" ht="125.5" thickBot="1" x14ac:dyDescent="0.35">
      <c r="B17" s="20" t="s">
        <v>313</v>
      </c>
      <c r="C17" s="45" t="s">
        <v>314</v>
      </c>
      <c r="D17" s="45" t="s">
        <v>305</v>
      </c>
      <c r="E17" s="34" t="s">
        <v>315</v>
      </c>
      <c r="G17" s="24">
        <v>0</v>
      </c>
      <c r="H17" s="24">
        <v>0</v>
      </c>
      <c r="I17" s="24">
        <v>0</v>
      </c>
      <c r="J17" s="24">
        <v>3.7483614463023965E-2</v>
      </c>
      <c r="K17" s="24">
        <v>2.1281871173385731</v>
      </c>
      <c r="L17" s="24">
        <v>58.83835588765605</v>
      </c>
      <c r="M17" s="24">
        <v>1.1956320258077281E-2</v>
      </c>
      <c r="N17" s="24">
        <v>0</v>
      </c>
      <c r="O17" s="24">
        <v>24.482997214261751</v>
      </c>
      <c r="P17" s="24">
        <v>11.376481902155444</v>
      </c>
      <c r="Q17" s="24">
        <v>41.225904230956182</v>
      </c>
      <c r="R17" s="24">
        <v>30.188594791413998</v>
      </c>
      <c r="S17" s="24">
        <v>0</v>
      </c>
      <c r="T17" s="24">
        <v>1.8282202192116999</v>
      </c>
      <c r="U17" s="24">
        <v>0</v>
      </c>
      <c r="V17" s="24">
        <v>0.14906028636677321</v>
      </c>
      <c r="W17" s="24">
        <v>0.77283342716925663</v>
      </c>
      <c r="X17" s="24">
        <v>0.15378437345252066</v>
      </c>
      <c r="Y17" s="24">
        <v>0.64355472000000002</v>
      </c>
      <c r="Z17" s="24">
        <v>262.98742931573003</v>
      </c>
      <c r="AA17" s="24">
        <v>3.1723346806922702E-2</v>
      </c>
      <c r="AB17" s="24">
        <v>5.2050529675305398E-4</v>
      </c>
      <c r="AC17" s="24">
        <v>9.2626997243089892</v>
      </c>
      <c r="AD17" s="24">
        <v>20.767390704120398</v>
      </c>
      <c r="AE17" s="24">
        <v>0.22910478909134799</v>
      </c>
      <c r="AF17" s="24">
        <v>0.404334688387258</v>
      </c>
      <c r="AG17" s="24">
        <v>0.67733167068</v>
      </c>
      <c r="AH17" s="24">
        <v>10.641178663996801</v>
      </c>
    </row>
    <row r="18" spans="1:34" ht="38" thickBot="1" x14ac:dyDescent="0.35">
      <c r="B18" s="20" t="s">
        <v>316</v>
      </c>
      <c r="C18" s="45" t="s">
        <v>317</v>
      </c>
      <c r="D18" s="45" t="s">
        <v>305</v>
      </c>
      <c r="E18" s="34" t="s">
        <v>318</v>
      </c>
      <c r="G18" s="24">
        <v>0</v>
      </c>
      <c r="H18" s="24">
        <v>0</v>
      </c>
      <c r="I18" s="24">
        <v>0</v>
      </c>
      <c r="J18" s="24">
        <v>0</v>
      </c>
      <c r="K18" s="24">
        <v>16.221</v>
      </c>
      <c r="L18" s="24">
        <v>24.694970357617553</v>
      </c>
      <c r="M18" s="24">
        <v>0</v>
      </c>
      <c r="N18" s="24">
        <v>0</v>
      </c>
      <c r="O18" s="24">
        <v>90.37944973701704</v>
      </c>
      <c r="P18" s="24">
        <v>8022.0852684515739</v>
      </c>
      <c r="Q18" s="24">
        <v>34.509925894043867</v>
      </c>
      <c r="R18" s="24">
        <v>8025.9022684515739</v>
      </c>
      <c r="S18" s="24">
        <v>0</v>
      </c>
      <c r="T18" s="24">
        <v>61.709407135045282</v>
      </c>
      <c r="U18" s="24">
        <v>0</v>
      </c>
      <c r="V18" s="24">
        <v>2.5630323302741127E-2</v>
      </c>
      <c r="W18" s="24">
        <v>0.36099999999999999</v>
      </c>
      <c r="X18" s="24">
        <v>3.61</v>
      </c>
      <c r="Y18" s="24">
        <v>0</v>
      </c>
      <c r="Z18" s="24">
        <v>0</v>
      </c>
      <c r="AA18" s="24">
        <v>0</v>
      </c>
      <c r="AB18" s="24">
        <v>0</v>
      </c>
      <c r="AC18" s="24">
        <v>0</v>
      </c>
      <c r="AD18" s="24">
        <v>0</v>
      </c>
      <c r="AE18" s="24">
        <v>0</v>
      </c>
      <c r="AF18" s="24">
        <v>0</v>
      </c>
      <c r="AG18" s="24">
        <v>0</v>
      </c>
      <c r="AH18" s="24">
        <v>0</v>
      </c>
    </row>
    <row r="19" spans="1:34" ht="38" thickBot="1" x14ac:dyDescent="0.35">
      <c r="B19" s="20" t="s">
        <v>319</v>
      </c>
      <c r="C19" s="45" t="s">
        <v>320</v>
      </c>
      <c r="D19" s="45" t="s">
        <v>305</v>
      </c>
      <c r="E19" s="34" t="s">
        <v>321</v>
      </c>
      <c r="G19" s="24"/>
      <c r="H19" s="24">
        <v>0</v>
      </c>
      <c r="I19" s="24">
        <v>0</v>
      </c>
      <c r="J19" s="24">
        <v>293.24041475644282</v>
      </c>
      <c r="K19" s="24">
        <v>32099.534091691283</v>
      </c>
      <c r="L19" s="24">
        <v>312741.53111579898</v>
      </c>
      <c r="M19" s="24">
        <v>579.79225161903616</v>
      </c>
      <c r="N19" s="24">
        <v>88.35687424800291</v>
      </c>
      <c r="O19" s="24">
        <v>56989.32924958755</v>
      </c>
      <c r="P19" s="24">
        <v>61096.875838064181</v>
      </c>
      <c r="Q19" s="24">
        <v>73133.667396100383</v>
      </c>
      <c r="R19" s="24">
        <v>67052.6359573519</v>
      </c>
      <c r="S19" s="24">
        <v>0</v>
      </c>
      <c r="T19" s="24">
        <v>27707.074208862803</v>
      </c>
      <c r="U19" s="24">
        <v>0</v>
      </c>
      <c r="V19" s="24">
        <v>18068.016821115343</v>
      </c>
      <c r="W19" s="24">
        <v>774.11296537813882</v>
      </c>
      <c r="X19" s="24">
        <v>2901.0910574588975</v>
      </c>
      <c r="Y19" s="24">
        <v>154.79234699053143</v>
      </c>
      <c r="Z19" s="24">
        <v>102458.71937249477</v>
      </c>
      <c r="AA19" s="24">
        <v>3.1723346806922702E-2</v>
      </c>
      <c r="AB19" s="24">
        <v>1.442878205296753</v>
      </c>
      <c r="AC19" s="24">
        <v>9.2626997243089892</v>
      </c>
      <c r="AD19" s="24">
        <v>3653.6346234857633</v>
      </c>
      <c r="AE19" s="24">
        <v>0.22910478909134799</v>
      </c>
      <c r="AF19" s="24">
        <v>0.404334688387258</v>
      </c>
      <c r="AG19" s="24">
        <v>0.67733167068</v>
      </c>
      <c r="AH19" s="24">
        <v>23859.657893703177</v>
      </c>
    </row>
    <row r="20" spans="1:34" ht="38" thickBot="1" x14ac:dyDescent="0.35">
      <c r="B20" s="20" t="s">
        <v>322</v>
      </c>
      <c r="C20" s="45" t="s">
        <v>323</v>
      </c>
      <c r="D20" s="45" t="s">
        <v>324</v>
      </c>
      <c r="E20" s="34" t="s">
        <v>325</v>
      </c>
      <c r="G20" s="24"/>
      <c r="H20" s="24">
        <v>0</v>
      </c>
      <c r="I20" s="24">
        <v>0</v>
      </c>
      <c r="J20" s="24">
        <v>1.458945130498519</v>
      </c>
      <c r="K20" s="24">
        <v>92.104921335626557</v>
      </c>
      <c r="L20" s="24">
        <v>499.98733994667225</v>
      </c>
      <c r="M20" s="24">
        <v>8.5424370863263075</v>
      </c>
      <c r="N20" s="24">
        <v>6.2807709385109325</v>
      </c>
      <c r="O20" s="24">
        <v>145.52137386449047</v>
      </c>
      <c r="P20" s="24">
        <v>304.68959266224186</v>
      </c>
      <c r="Q20" s="24">
        <v>186.92905922215814</v>
      </c>
      <c r="R20" s="24">
        <v>135.50302861019111</v>
      </c>
      <c r="S20" s="24">
        <v>0</v>
      </c>
      <c r="T20" s="24">
        <v>102.09014208641899</v>
      </c>
      <c r="U20" s="24">
        <v>0</v>
      </c>
      <c r="V20" s="24">
        <v>100.08932277132243</v>
      </c>
      <c r="W20" s="24">
        <v>8.2188757136118795</v>
      </c>
      <c r="X20" s="24"/>
      <c r="Y20" s="24">
        <v>12.015627220625213</v>
      </c>
      <c r="Z20" s="24">
        <v>1468.3050684911477</v>
      </c>
      <c r="AA20" s="24">
        <v>0</v>
      </c>
      <c r="AB20" s="24">
        <v>0.16951457660795041</v>
      </c>
      <c r="AC20" s="24">
        <v>0</v>
      </c>
      <c r="AD20" s="24">
        <v>224.56646317019315</v>
      </c>
      <c r="AE20" s="24">
        <v>0</v>
      </c>
      <c r="AF20" s="24">
        <v>0</v>
      </c>
      <c r="AG20" s="24">
        <v>0</v>
      </c>
      <c r="AH20" s="24">
        <v>195.31754414571338</v>
      </c>
    </row>
    <row r="21" spans="1:34" ht="38" thickBot="1" x14ac:dyDescent="0.35">
      <c r="B21" s="20" t="s">
        <v>326</v>
      </c>
      <c r="C21" s="45" t="s">
        <v>327</v>
      </c>
      <c r="D21" s="45" t="s">
        <v>324</v>
      </c>
      <c r="E21" s="34" t="s">
        <v>328</v>
      </c>
      <c r="G21" s="24"/>
      <c r="H21" s="24">
        <v>0</v>
      </c>
      <c r="I21" s="24">
        <v>0</v>
      </c>
      <c r="J21" s="24">
        <v>1.459131644789428</v>
      </c>
      <c r="K21" s="24">
        <v>92.157601760026168</v>
      </c>
      <c r="L21" s="24">
        <v>500.12092234623208</v>
      </c>
      <c r="M21" s="24">
        <v>8.5426132498048126</v>
      </c>
      <c r="N21" s="24">
        <v>6.2807709385109325</v>
      </c>
      <c r="O21" s="24">
        <v>145.81526569373244</v>
      </c>
      <c r="P21" s="24">
        <v>350.81764963831711</v>
      </c>
      <c r="Q21" s="24">
        <v>187.12284006389868</v>
      </c>
      <c r="R21" s="24">
        <v>154.00622585652138</v>
      </c>
      <c r="S21" s="24">
        <v>0</v>
      </c>
      <c r="T21" s="24">
        <v>102.32479243172862</v>
      </c>
      <c r="U21" s="24">
        <v>0</v>
      </c>
      <c r="V21" s="24">
        <v>100.09029049423533</v>
      </c>
      <c r="W21" s="24">
        <v>8.2309314543591405</v>
      </c>
      <c r="X21" s="24"/>
      <c r="Y21" s="24">
        <v>12.06579117908181</v>
      </c>
      <c r="Z21" s="24">
        <v>1472.0835606852097</v>
      </c>
      <c r="AA21" s="24">
        <v>2.4091857620025738E-3</v>
      </c>
      <c r="AB21" s="24">
        <v>0.16957574952989707</v>
      </c>
      <c r="AC21" s="24">
        <v>6.1098963457680025E-2</v>
      </c>
      <c r="AD21" s="24">
        <v>225.8502038578832</v>
      </c>
      <c r="AE21" s="24">
        <v>0.19025304974728363</v>
      </c>
      <c r="AF21" s="24">
        <v>0.1267926357812878</v>
      </c>
      <c r="AG21" s="24">
        <v>0.2110857243191801</v>
      </c>
      <c r="AH21" s="24">
        <v>195.40469276522683</v>
      </c>
    </row>
    <row r="22" spans="1:34" ht="75.5" thickBot="1" x14ac:dyDescent="0.35">
      <c r="B22" s="20" t="s">
        <v>329</v>
      </c>
      <c r="C22" s="45" t="s">
        <v>330</v>
      </c>
      <c r="D22" s="45" t="s">
        <v>331</v>
      </c>
      <c r="E22" s="34" t="s">
        <v>332</v>
      </c>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row>
    <row r="23" spans="1:34" ht="113" thickBot="1" x14ac:dyDescent="0.4">
      <c r="A23" s="6"/>
      <c r="B23" s="20" t="s">
        <v>333</v>
      </c>
      <c r="C23" s="45" t="s">
        <v>334</v>
      </c>
      <c r="D23" s="45" t="s">
        <v>331</v>
      </c>
      <c r="E23" s="34" t="s">
        <v>335</v>
      </c>
      <c r="F23" s="6"/>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row>
    <row r="24" spans="1:34" x14ac:dyDescent="0.3"/>
    <row r="25" spans="1:34" x14ac:dyDescent="0.3"/>
    <row r="26" spans="1:34" x14ac:dyDescent="0.3"/>
    <row r="27" spans="1:34" x14ac:dyDescent="0.3"/>
    <row r="28" spans="1:34" x14ac:dyDescent="0.3"/>
    <row r="29" spans="1:34" x14ac:dyDescent="0.3"/>
  </sheetData>
  <mergeCells count="2">
    <mergeCell ref="B3:D3"/>
    <mergeCell ref="B4:D4"/>
  </mergeCells>
  <phoneticPr fontId="1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6"/>
  <sheetViews>
    <sheetView showGridLines="0" zoomScale="70" zoomScaleNormal="70" workbookViewId="0">
      <pane ySplit="3" topLeftCell="A4" activePane="bottomLeft" state="frozen"/>
      <selection activeCell="E25" sqref="E25"/>
      <selection pane="bottomLeft" activeCell="E5" sqref="E5:F5"/>
    </sheetView>
  </sheetViews>
  <sheetFormatPr defaultColWidth="0" defaultRowHeight="14" x14ac:dyDescent="0.3"/>
  <cols>
    <col min="1" max="1" width="1.6640625" customWidth="1"/>
    <col min="2" max="2" width="16.33203125" customWidth="1"/>
    <col min="3" max="3" width="22.5" customWidth="1"/>
    <col min="4" max="4" width="31.58203125" customWidth="1"/>
    <col min="5" max="5" width="62.5" customWidth="1"/>
    <col min="6" max="6" width="31" customWidth="1"/>
    <col min="7" max="8" width="8.83203125" customWidth="1"/>
    <col min="9" max="16384" width="8.83203125" hidden="1"/>
  </cols>
  <sheetData>
    <row r="1" spans="2:6" ht="20" x14ac:dyDescent="0.3">
      <c r="B1" s="71" t="s">
        <v>12</v>
      </c>
      <c r="C1" s="71"/>
      <c r="D1" s="2" t="str">
        <f>'Cover sheet'!C1</f>
        <v>Affinity Water</v>
      </c>
    </row>
    <row r="2" spans="2:6" ht="12" customHeight="1" thickBot="1" x14ac:dyDescent="0.35"/>
    <row r="3" spans="2:6" ht="30" customHeight="1" thickBot="1" x14ac:dyDescent="0.35">
      <c r="B3" s="20" t="s">
        <v>13</v>
      </c>
      <c r="C3" s="21" t="s">
        <v>14</v>
      </c>
      <c r="D3" s="22" t="s">
        <v>15</v>
      </c>
      <c r="E3" s="21" t="s">
        <v>16</v>
      </c>
      <c r="F3" s="21" t="s">
        <v>17</v>
      </c>
    </row>
    <row r="4" spans="2:6" ht="14.4" customHeight="1" x14ac:dyDescent="0.3">
      <c r="B4" s="23" t="s">
        <v>421</v>
      </c>
      <c r="C4" s="23" t="s">
        <v>452</v>
      </c>
      <c r="D4" s="23"/>
      <c r="E4" s="24" t="s">
        <v>422</v>
      </c>
      <c r="F4" s="24"/>
    </row>
    <row r="5" spans="2:6" ht="23" x14ac:dyDescent="0.3">
      <c r="B5" s="23" t="s">
        <v>451</v>
      </c>
      <c r="C5" s="23" t="s">
        <v>453</v>
      </c>
      <c r="D5" s="23"/>
      <c r="E5" s="81" t="s">
        <v>457</v>
      </c>
      <c r="F5" s="24" t="s">
        <v>458</v>
      </c>
    </row>
    <row r="6" spans="2:6" x14ac:dyDescent="0.3">
      <c r="B6" s="23"/>
      <c r="C6" s="23"/>
      <c r="D6" s="23"/>
      <c r="E6" s="24"/>
      <c r="F6" s="24"/>
    </row>
    <row r="7" spans="2:6" x14ac:dyDescent="0.3">
      <c r="B7" s="23"/>
      <c r="C7" s="23"/>
      <c r="D7" s="23"/>
      <c r="E7" s="24"/>
      <c r="F7" s="24"/>
    </row>
    <row r="8" spans="2:6" x14ac:dyDescent="0.3">
      <c r="B8" s="23"/>
      <c r="C8" s="23"/>
      <c r="D8" s="23"/>
      <c r="E8" s="24"/>
      <c r="F8" s="24"/>
    </row>
    <row r="9" spans="2:6" x14ac:dyDescent="0.3">
      <c r="B9" s="23"/>
      <c r="C9" s="23"/>
      <c r="D9" s="23"/>
      <c r="E9" s="24"/>
      <c r="F9" s="24"/>
    </row>
    <row r="10" spans="2:6" x14ac:dyDescent="0.3">
      <c r="B10" s="24"/>
      <c r="C10" s="24"/>
      <c r="D10" s="24"/>
      <c r="E10" s="24"/>
      <c r="F10" s="24"/>
    </row>
    <row r="11" spans="2:6" x14ac:dyDescent="0.3">
      <c r="B11" s="24"/>
      <c r="C11" s="24"/>
      <c r="D11" s="24"/>
      <c r="E11" s="24"/>
      <c r="F11" s="24"/>
    </row>
    <row r="12" spans="2:6" x14ac:dyDescent="0.3">
      <c r="B12" s="24"/>
      <c r="C12" s="24"/>
      <c r="D12" s="24"/>
      <c r="E12" s="24"/>
      <c r="F12" s="24"/>
    </row>
    <row r="13" spans="2:6" x14ac:dyDescent="0.3">
      <c r="B13" s="24"/>
      <c r="C13" s="24"/>
      <c r="D13" s="24"/>
      <c r="E13" s="24"/>
      <c r="F13" s="24"/>
    </row>
    <row r="14" spans="2:6" x14ac:dyDescent="0.3">
      <c r="B14" s="24"/>
      <c r="C14" s="24"/>
      <c r="D14" s="24"/>
      <c r="E14" s="24"/>
      <c r="F14" s="24"/>
    </row>
    <row r="15" spans="2:6" x14ac:dyDescent="0.3">
      <c r="B15" s="24"/>
      <c r="C15" s="24"/>
      <c r="D15" s="24"/>
      <c r="E15" s="24"/>
      <c r="F15" s="24"/>
    </row>
    <row r="16" spans="2:6" x14ac:dyDescent="0.3">
      <c r="B16" s="24"/>
      <c r="C16" s="24"/>
      <c r="D16" s="24"/>
      <c r="E16" s="24"/>
      <c r="F16" s="24"/>
    </row>
    <row r="17" spans="2:6" x14ac:dyDescent="0.3">
      <c r="B17" s="24"/>
      <c r="C17" s="24"/>
      <c r="D17" s="24"/>
      <c r="E17" s="24"/>
      <c r="F17" s="24"/>
    </row>
    <row r="18" spans="2:6" x14ac:dyDescent="0.3">
      <c r="B18" s="24"/>
      <c r="C18" s="24"/>
      <c r="D18" s="24"/>
      <c r="E18" s="24"/>
      <c r="F18" s="24"/>
    </row>
    <row r="19" spans="2:6" x14ac:dyDescent="0.3">
      <c r="B19" s="24"/>
      <c r="C19" s="24"/>
      <c r="D19" s="24"/>
      <c r="E19" s="24"/>
      <c r="F19" s="24"/>
    </row>
    <row r="20" spans="2:6" x14ac:dyDescent="0.3">
      <c r="B20" s="24"/>
      <c r="C20" s="24"/>
      <c r="D20" s="24"/>
      <c r="E20" s="24"/>
      <c r="F20" s="24"/>
    </row>
    <row r="21" spans="2:6" x14ac:dyDescent="0.3">
      <c r="B21" s="24"/>
      <c r="C21" s="24"/>
      <c r="D21" s="24"/>
      <c r="E21" s="24"/>
      <c r="F21" s="24"/>
    </row>
    <row r="22" spans="2:6" x14ac:dyDescent="0.3">
      <c r="B22" s="24"/>
      <c r="C22" s="24"/>
      <c r="D22" s="24"/>
      <c r="E22" s="24"/>
      <c r="F22" s="24"/>
    </row>
    <row r="23" spans="2:6" x14ac:dyDescent="0.3">
      <c r="B23" s="24"/>
      <c r="C23" s="24"/>
      <c r="D23" s="24"/>
      <c r="E23" s="24"/>
      <c r="F23" s="24"/>
    </row>
    <row r="24" spans="2:6" x14ac:dyDescent="0.3">
      <c r="B24" s="24"/>
      <c r="C24" s="24"/>
      <c r="D24" s="24"/>
      <c r="E24" s="24"/>
      <c r="F24" s="24"/>
    </row>
    <row r="25" spans="2:6" x14ac:dyDescent="0.3">
      <c r="B25" s="24"/>
      <c r="C25" s="24"/>
      <c r="D25" s="24"/>
      <c r="E25" s="24"/>
      <c r="F25" s="24"/>
    </row>
    <row r="26" spans="2:6" x14ac:dyDescent="0.3">
      <c r="B26" s="24"/>
      <c r="C26" s="24"/>
      <c r="D26" s="24"/>
      <c r="E26" s="24"/>
      <c r="F26" s="24"/>
    </row>
    <row r="27" spans="2:6" x14ac:dyDescent="0.3">
      <c r="B27" s="24"/>
      <c r="C27" s="24"/>
      <c r="D27" s="24"/>
      <c r="E27" s="24"/>
      <c r="F27" s="24"/>
    </row>
    <row r="28" spans="2:6" x14ac:dyDescent="0.3">
      <c r="B28" s="24"/>
      <c r="C28" s="24"/>
      <c r="D28" s="24"/>
      <c r="E28" s="24"/>
      <c r="F28" s="24"/>
    </row>
    <row r="29" spans="2:6" x14ac:dyDescent="0.3">
      <c r="B29" s="24"/>
      <c r="C29" s="24"/>
      <c r="D29" s="24"/>
      <c r="E29" s="24"/>
      <c r="F29" s="24"/>
    </row>
    <row r="30" spans="2:6" x14ac:dyDescent="0.3">
      <c r="B30" s="24"/>
      <c r="C30" s="24"/>
      <c r="D30" s="24"/>
      <c r="E30" s="24"/>
      <c r="F30" s="24"/>
    </row>
    <row r="31" spans="2:6" x14ac:dyDescent="0.3">
      <c r="B31" s="24"/>
      <c r="C31" s="24"/>
      <c r="D31" s="24"/>
      <c r="E31" s="24"/>
      <c r="F31" s="24"/>
    </row>
    <row r="32" spans="2:6" x14ac:dyDescent="0.3">
      <c r="B32" s="24"/>
      <c r="C32" s="24"/>
      <c r="D32" s="24"/>
      <c r="E32" s="24"/>
      <c r="F32" s="24"/>
    </row>
    <row r="33" spans="2:6" x14ac:dyDescent="0.3">
      <c r="B33" s="24"/>
      <c r="C33" s="24"/>
      <c r="D33" s="24"/>
      <c r="E33" s="24"/>
      <c r="F33" s="24"/>
    </row>
    <row r="34" spans="2:6" x14ac:dyDescent="0.3">
      <c r="B34" s="24"/>
      <c r="C34" s="24"/>
      <c r="D34" s="24"/>
      <c r="E34" s="24"/>
      <c r="F34" s="24"/>
    </row>
    <row r="35" spans="2:6" x14ac:dyDescent="0.3">
      <c r="B35" s="24"/>
      <c r="C35" s="24"/>
      <c r="D35" s="24"/>
      <c r="E35" s="24"/>
      <c r="F35" s="24"/>
    </row>
    <row r="36" spans="2:6" x14ac:dyDescent="0.3">
      <c r="B36" s="24"/>
      <c r="C36" s="24"/>
      <c r="D36" s="24"/>
      <c r="E36" s="24"/>
      <c r="F36" s="24"/>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J34"/>
  <sheetViews>
    <sheetView showGridLines="0" zoomScale="58" zoomScaleNormal="70" workbookViewId="0">
      <pane ySplit="6" topLeftCell="A7" activePane="bottomLeft" state="frozen"/>
      <selection activeCell="E25" sqref="E25"/>
      <selection pane="bottomLeft"/>
    </sheetView>
  </sheetViews>
  <sheetFormatPr defaultColWidth="0" defaultRowHeight="14" x14ac:dyDescent="0.3"/>
  <cols>
    <col min="1" max="1" width="1.6640625" style="27" customWidth="1"/>
    <col min="2" max="2" width="42.9140625" style="27" bestFit="1" customWidth="1"/>
    <col min="3" max="3" width="19.5" style="27" bestFit="1" customWidth="1"/>
    <col min="4" max="4" width="47" style="27" bestFit="1" customWidth="1"/>
    <col min="5" max="5" width="68.4140625" style="27" bestFit="1" customWidth="1"/>
    <col min="6" max="6" width="1.58203125" style="27" customWidth="1"/>
    <col min="7" max="7" width="91.1640625" style="35" bestFit="1" customWidth="1"/>
    <col min="8" max="8" width="13.6640625" style="27" bestFit="1" customWidth="1"/>
    <col min="9" max="10" width="8.6640625" style="27" customWidth="1"/>
    <col min="11" max="16384" width="8.6640625" style="27" hidden="1"/>
  </cols>
  <sheetData>
    <row r="1" spans="2:8" ht="22.5" x14ac:dyDescent="0.3">
      <c r="B1" s="1" t="s">
        <v>18</v>
      </c>
      <c r="C1" s="25"/>
      <c r="D1" s="26"/>
      <c r="E1" s="25"/>
      <c r="G1" s="27"/>
    </row>
    <row r="2" spans="2:8" s="28" customFormat="1" ht="14.5" thickBot="1" x14ac:dyDescent="0.35">
      <c r="G2" s="29"/>
    </row>
    <row r="3" spans="2:8" s="28" customFormat="1" ht="16.5" thickBot="1" x14ac:dyDescent="0.35">
      <c r="B3" s="72" t="s">
        <v>2</v>
      </c>
      <c r="C3" s="73"/>
      <c r="D3" s="74"/>
      <c r="E3" s="50" t="str">
        <f>'Cover sheet'!C5</f>
        <v>Affinity Water</v>
      </c>
      <c r="G3" s="29"/>
    </row>
    <row r="4" spans="2:8" s="28" customFormat="1" ht="16.5" thickBot="1" x14ac:dyDescent="0.35">
      <c r="B4" s="72" t="s">
        <v>357</v>
      </c>
      <c r="C4" s="73"/>
      <c r="D4" s="74"/>
      <c r="E4" s="50" t="str">
        <f>'Cover sheet'!C6</f>
        <v>Dour</v>
      </c>
      <c r="G4" s="29"/>
    </row>
    <row r="5" spans="2:8" s="28" customFormat="1" ht="15.5" thickBot="1" x14ac:dyDescent="0.45">
      <c r="B5" s="30"/>
      <c r="C5" s="30"/>
      <c r="G5" s="29"/>
    </row>
    <row r="6" spans="2:8" ht="14.5" thickBot="1" x14ac:dyDescent="0.35">
      <c r="B6" s="21" t="s">
        <v>19</v>
      </c>
      <c r="C6" s="22" t="s">
        <v>20</v>
      </c>
      <c r="D6" s="22" t="s">
        <v>21</v>
      </c>
      <c r="E6" s="21" t="s">
        <v>22</v>
      </c>
      <c r="F6" s="7"/>
      <c r="G6" s="75" t="s">
        <v>23</v>
      </c>
      <c r="H6" s="76"/>
    </row>
    <row r="7" spans="2:8" ht="87.5" x14ac:dyDescent="0.3">
      <c r="B7" s="31" t="s">
        <v>24</v>
      </c>
      <c r="C7" s="32" t="s">
        <v>25</v>
      </c>
      <c r="D7" s="32" t="s">
        <v>26</v>
      </c>
      <c r="E7" s="31" t="s">
        <v>27</v>
      </c>
      <c r="G7" s="58" t="s">
        <v>403</v>
      </c>
      <c r="H7" s="63" t="s">
        <v>417</v>
      </c>
    </row>
    <row r="8" spans="2:8" ht="37.5" x14ac:dyDescent="0.3">
      <c r="B8" s="31" t="s">
        <v>28</v>
      </c>
      <c r="C8" s="32" t="s">
        <v>25</v>
      </c>
      <c r="D8" s="32" t="s">
        <v>29</v>
      </c>
      <c r="E8" s="31" t="s">
        <v>30</v>
      </c>
      <c r="G8" s="58">
        <v>23</v>
      </c>
    </row>
    <row r="9" spans="2:8" ht="50" x14ac:dyDescent="0.3">
      <c r="B9" s="31" t="s">
        <v>31</v>
      </c>
      <c r="C9" s="32" t="s">
        <v>25</v>
      </c>
      <c r="D9" s="32" t="s">
        <v>32</v>
      </c>
      <c r="E9" s="31" t="s">
        <v>33</v>
      </c>
      <c r="G9" s="58">
        <v>99.8</v>
      </c>
    </row>
    <row r="10" spans="2:8" ht="37.5" x14ac:dyDescent="0.3">
      <c r="B10" s="31" t="s">
        <v>34</v>
      </c>
      <c r="C10" s="32" t="s">
        <v>25</v>
      </c>
      <c r="D10" s="32" t="s">
        <v>32</v>
      </c>
      <c r="E10" s="31" t="s">
        <v>35</v>
      </c>
      <c r="G10" s="58">
        <v>0</v>
      </c>
    </row>
    <row r="11" spans="2:8" ht="37.5" x14ac:dyDescent="0.3">
      <c r="B11" s="31" t="s">
        <v>36</v>
      </c>
      <c r="C11" s="32" t="s">
        <v>25</v>
      </c>
      <c r="D11" s="32" t="s">
        <v>32</v>
      </c>
      <c r="E11" s="31" t="s">
        <v>37</v>
      </c>
      <c r="G11" s="58">
        <v>0</v>
      </c>
    </row>
    <row r="12" spans="2:8" ht="25" x14ac:dyDescent="0.3">
      <c r="B12" s="31" t="s">
        <v>38</v>
      </c>
      <c r="C12" s="32" t="s">
        <v>25</v>
      </c>
      <c r="D12" s="32" t="s">
        <v>32</v>
      </c>
      <c r="E12" s="31" t="s">
        <v>39</v>
      </c>
      <c r="G12" s="58">
        <v>0.2</v>
      </c>
    </row>
    <row r="13" spans="2:8" ht="75" x14ac:dyDescent="0.3">
      <c r="B13" s="31" t="s">
        <v>40</v>
      </c>
      <c r="C13" s="32" t="s">
        <v>25</v>
      </c>
      <c r="D13" s="32" t="s">
        <v>32</v>
      </c>
      <c r="E13" s="31" t="s">
        <v>41</v>
      </c>
      <c r="G13" s="58" t="s">
        <v>418</v>
      </c>
    </row>
    <row r="14" spans="2:8" ht="100" x14ac:dyDescent="0.3">
      <c r="B14" s="31" t="s">
        <v>42</v>
      </c>
      <c r="C14" s="32" t="s">
        <v>25</v>
      </c>
      <c r="D14" s="32" t="s">
        <v>43</v>
      </c>
      <c r="E14" s="31" t="s">
        <v>44</v>
      </c>
      <c r="G14" s="58" t="s">
        <v>401</v>
      </c>
    </row>
    <row r="15" spans="2:8" ht="50" x14ac:dyDescent="0.3">
      <c r="B15" s="31" t="s">
        <v>45</v>
      </c>
      <c r="C15" s="32" t="s">
        <v>25</v>
      </c>
      <c r="D15" s="33" t="s">
        <v>43</v>
      </c>
      <c r="E15" s="31" t="s">
        <v>46</v>
      </c>
      <c r="G15" s="58" t="s">
        <v>402</v>
      </c>
    </row>
    <row r="16" spans="2:8" ht="62.5" x14ac:dyDescent="0.3">
      <c r="B16" s="31" t="s">
        <v>47</v>
      </c>
      <c r="C16" s="32" t="s">
        <v>25</v>
      </c>
      <c r="D16" s="33" t="s">
        <v>43</v>
      </c>
      <c r="E16" s="34" t="s">
        <v>48</v>
      </c>
      <c r="G16" s="69" t="s">
        <v>419</v>
      </c>
    </row>
    <row r="17" spans="2:7" ht="50" x14ac:dyDescent="0.3">
      <c r="B17" s="31" t="s">
        <v>49</v>
      </c>
      <c r="C17" s="32" t="s">
        <v>25</v>
      </c>
      <c r="D17" s="33" t="s">
        <v>50</v>
      </c>
      <c r="E17" s="34" t="s">
        <v>51</v>
      </c>
      <c r="G17" s="69" t="s">
        <v>399</v>
      </c>
    </row>
    <row r="18" spans="2:7" ht="50" x14ac:dyDescent="0.3">
      <c r="B18" s="31" t="s">
        <v>52</v>
      </c>
      <c r="C18" s="32" t="s">
        <v>53</v>
      </c>
      <c r="D18" s="33" t="s">
        <v>54</v>
      </c>
      <c r="E18" s="34" t="s">
        <v>55</v>
      </c>
      <c r="G18" s="58" t="s">
        <v>359</v>
      </c>
    </row>
    <row r="19" spans="2:7" ht="50" x14ac:dyDescent="0.3">
      <c r="B19" s="31" t="s">
        <v>56</v>
      </c>
      <c r="C19" s="32" t="s">
        <v>25</v>
      </c>
      <c r="D19" s="32" t="s">
        <v>57</v>
      </c>
      <c r="E19" s="34" t="s">
        <v>58</v>
      </c>
      <c r="G19" s="58" t="s">
        <v>360</v>
      </c>
    </row>
    <row r="20" spans="2:7" ht="50" x14ac:dyDescent="0.3">
      <c r="B20" s="31" t="s">
        <v>59</v>
      </c>
      <c r="C20" s="32" t="s">
        <v>25</v>
      </c>
      <c r="D20" s="33" t="s">
        <v>60</v>
      </c>
      <c r="E20" s="34" t="s">
        <v>61</v>
      </c>
      <c r="G20" s="58" t="s">
        <v>361</v>
      </c>
    </row>
    <row r="21" spans="2:7" ht="75" x14ac:dyDescent="0.3">
      <c r="B21" s="31" t="s">
        <v>62</v>
      </c>
      <c r="C21" s="32" t="s">
        <v>25</v>
      </c>
      <c r="D21" s="32" t="s">
        <v>63</v>
      </c>
      <c r="E21" s="34" t="s">
        <v>64</v>
      </c>
      <c r="G21" s="58" t="s">
        <v>400</v>
      </c>
    </row>
    <row r="22" spans="2:7" ht="125" x14ac:dyDescent="0.3">
      <c r="B22" s="31" t="s">
        <v>65</v>
      </c>
      <c r="C22" s="32" t="s">
        <v>25</v>
      </c>
      <c r="D22" s="32" t="s">
        <v>63</v>
      </c>
      <c r="E22" s="34" t="s">
        <v>66</v>
      </c>
      <c r="G22" s="69" t="s">
        <v>448</v>
      </c>
    </row>
    <row r="26" spans="2:7" x14ac:dyDescent="0.3">
      <c r="C26" s="64" t="s">
        <v>423</v>
      </c>
      <c r="D26" s="65" t="s">
        <v>424</v>
      </c>
      <c r="E26" s="65" t="s">
        <v>425</v>
      </c>
    </row>
    <row r="27" spans="2:7" ht="43" customHeight="1" x14ac:dyDescent="0.3">
      <c r="C27" s="66" t="s">
        <v>449</v>
      </c>
      <c r="D27" s="67" t="s">
        <v>427</v>
      </c>
      <c r="E27" s="67" t="s">
        <v>428</v>
      </c>
    </row>
    <row r="28" spans="2:7" ht="50.5" customHeight="1" x14ac:dyDescent="0.3">
      <c r="C28" s="66" t="s">
        <v>426</v>
      </c>
      <c r="D28" s="67" t="s">
        <v>430</v>
      </c>
      <c r="E28" s="67" t="s">
        <v>431</v>
      </c>
    </row>
    <row r="29" spans="2:7" ht="36" customHeight="1" x14ac:dyDescent="0.3">
      <c r="C29" s="66" t="s">
        <v>429</v>
      </c>
      <c r="D29" s="67" t="s">
        <v>433</v>
      </c>
      <c r="E29" s="77" t="s">
        <v>434</v>
      </c>
    </row>
    <row r="30" spans="2:7" ht="54.5" customHeight="1" x14ac:dyDescent="0.3">
      <c r="C30" s="66" t="s">
        <v>432</v>
      </c>
      <c r="D30" s="67" t="s">
        <v>436</v>
      </c>
      <c r="E30" s="78"/>
    </row>
    <row r="31" spans="2:7" ht="43.5" customHeight="1" x14ac:dyDescent="0.3">
      <c r="C31" s="66" t="s">
        <v>435</v>
      </c>
      <c r="D31" s="68" t="s">
        <v>438</v>
      </c>
      <c r="E31" s="77" t="s">
        <v>439</v>
      </c>
    </row>
    <row r="32" spans="2:7" ht="48" customHeight="1" x14ac:dyDescent="0.3">
      <c r="C32" s="66" t="s">
        <v>437</v>
      </c>
      <c r="D32" s="67" t="s">
        <v>441</v>
      </c>
      <c r="E32" s="77"/>
    </row>
    <row r="33" spans="3:5" ht="43.5" customHeight="1" x14ac:dyDescent="0.3">
      <c r="C33" s="66" t="s">
        <v>440</v>
      </c>
      <c r="D33" s="67" t="s">
        <v>442</v>
      </c>
      <c r="E33" s="67" t="s">
        <v>443</v>
      </c>
    </row>
    <row r="34" spans="3:5" ht="22.5" customHeight="1" x14ac:dyDescent="0.3"/>
  </sheetData>
  <mergeCells count="5">
    <mergeCell ref="B3:D3"/>
    <mergeCell ref="B4:D4"/>
    <mergeCell ref="G6:H6"/>
    <mergeCell ref="E29:E30"/>
    <mergeCell ref="E31:E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D16"/>
  <sheetViews>
    <sheetView showGridLines="0" zoomScale="70" zoomScaleNormal="70" workbookViewId="0">
      <pane xSplit="5" ySplit="6" topLeftCell="BA11" activePane="bottomRight" state="frozen"/>
      <selection activeCell="E25" sqref="E25"/>
      <selection pane="topRight" activeCell="E25" sqref="E25"/>
      <selection pane="bottomLeft" activeCell="E25" sqref="E25"/>
      <selection pane="bottomRight" activeCell="G7" sqref="G7:BN12"/>
    </sheetView>
  </sheetViews>
  <sheetFormatPr defaultColWidth="0" defaultRowHeight="14" zeroHeight="1" x14ac:dyDescent="0.3"/>
  <cols>
    <col min="1" max="1" width="2" customWidth="1"/>
    <col min="2" max="2" width="21.5" customWidth="1"/>
    <col min="3" max="3" width="16.1640625" customWidth="1"/>
    <col min="4" max="4" width="10.58203125" customWidth="1"/>
    <col min="5" max="5" width="45" customWidth="1"/>
    <col min="6" max="6" width="2.5" customWidth="1"/>
    <col min="7" max="108" width="8.83203125" customWidth="1"/>
    <col min="109" max="16384" width="8.83203125" hidden="1"/>
  </cols>
  <sheetData>
    <row r="1" spans="1:87" ht="22.5" x14ac:dyDescent="0.3">
      <c r="A1" s="27"/>
      <c r="B1" s="1" t="s">
        <v>67</v>
      </c>
      <c r="C1" s="25"/>
      <c r="D1" s="26"/>
      <c r="E1" s="25"/>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27"/>
    </row>
    <row r="2" spans="1:87" ht="14.5" thickBot="1" x14ac:dyDescent="0.35">
      <c r="A2" s="28"/>
      <c r="B2" s="28"/>
      <c r="C2" s="28"/>
      <c r="D2" s="28"/>
      <c r="E2" s="28"/>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27"/>
    </row>
    <row r="3" spans="1:87" ht="16.5" thickBot="1" x14ac:dyDescent="0.35">
      <c r="A3" s="28"/>
      <c r="B3" s="72" t="s">
        <v>2</v>
      </c>
      <c r="C3" s="73"/>
      <c r="D3" s="74"/>
      <c r="E3" s="50" t="str">
        <f>'Cover sheet'!C5</f>
        <v>Affinity Water</v>
      </c>
      <c r="F3" s="28"/>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28"/>
    </row>
    <row r="4" spans="1:87" ht="16.5" thickBot="1" x14ac:dyDescent="0.35">
      <c r="A4" s="28"/>
      <c r="B4" s="72" t="s">
        <v>357</v>
      </c>
      <c r="C4" s="73"/>
      <c r="D4" s="74"/>
      <c r="E4" s="50" t="str">
        <f>'Cover sheet'!C6</f>
        <v>Dour</v>
      </c>
      <c r="F4" s="28"/>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28"/>
    </row>
    <row r="5" spans="1:87" ht="15.5" thickBot="1" x14ac:dyDescent="0.45">
      <c r="A5" s="28"/>
      <c r="B5" s="30"/>
      <c r="C5" s="30"/>
      <c r="D5" s="28"/>
      <c r="E5" s="28"/>
      <c r="F5" s="28"/>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2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46.4" customHeight="1" x14ac:dyDescent="0.3">
      <c r="B7" s="37" t="s">
        <v>151</v>
      </c>
      <c r="C7" s="38" t="s">
        <v>152</v>
      </c>
      <c r="D7" s="38" t="s">
        <v>54</v>
      </c>
      <c r="E7" s="37" t="s">
        <v>153</v>
      </c>
      <c r="F7" s="39"/>
      <c r="G7" s="82">
        <v>45.8</v>
      </c>
      <c r="H7" s="82">
        <v>45.8</v>
      </c>
      <c r="I7" s="82">
        <v>45.8</v>
      </c>
      <c r="J7" s="82">
        <v>45.8</v>
      </c>
      <c r="K7" s="82">
        <v>45.8</v>
      </c>
      <c r="L7" s="82">
        <v>45.8</v>
      </c>
      <c r="M7" s="82">
        <v>45.8</v>
      </c>
      <c r="N7" s="82">
        <v>45.8</v>
      </c>
      <c r="O7" s="82">
        <v>45.8</v>
      </c>
      <c r="P7" s="82">
        <v>45.8</v>
      </c>
      <c r="Q7" s="82">
        <v>45.8</v>
      </c>
      <c r="R7" s="82">
        <v>45.8</v>
      </c>
      <c r="S7" s="82">
        <v>45.8</v>
      </c>
      <c r="T7" s="82">
        <v>45.8</v>
      </c>
      <c r="U7" s="82">
        <v>45.8</v>
      </c>
      <c r="V7" s="82">
        <v>45.8</v>
      </c>
      <c r="W7" s="82">
        <v>45.8</v>
      </c>
      <c r="X7" s="82">
        <v>45.8</v>
      </c>
      <c r="Y7" s="82">
        <v>45.8</v>
      </c>
      <c r="Z7" s="82">
        <v>45.8</v>
      </c>
      <c r="AA7" s="82">
        <v>45.8</v>
      </c>
      <c r="AB7" s="82">
        <v>45.8</v>
      </c>
      <c r="AC7" s="82">
        <v>45.8</v>
      </c>
      <c r="AD7" s="82">
        <v>45.8</v>
      </c>
      <c r="AE7" s="83">
        <v>45.8</v>
      </c>
      <c r="AF7" s="84">
        <v>45.8</v>
      </c>
      <c r="AG7" s="84">
        <v>45.8</v>
      </c>
      <c r="AH7" s="84">
        <v>45.8</v>
      </c>
      <c r="AI7" s="84">
        <v>45.8</v>
      </c>
      <c r="AJ7" s="84">
        <v>45.8</v>
      </c>
      <c r="AK7" s="84">
        <v>45.8</v>
      </c>
      <c r="AL7" s="84">
        <v>45.8</v>
      </c>
      <c r="AM7" s="84">
        <v>45.8</v>
      </c>
      <c r="AN7" s="84">
        <v>45.8</v>
      </c>
      <c r="AO7" s="84">
        <v>45.8</v>
      </c>
      <c r="AP7" s="84">
        <v>45.8</v>
      </c>
      <c r="AQ7" s="84">
        <v>45.8</v>
      </c>
      <c r="AR7" s="84">
        <v>45.8</v>
      </c>
      <c r="AS7" s="84">
        <v>45.8</v>
      </c>
      <c r="AT7" s="84">
        <v>45.8</v>
      </c>
      <c r="AU7" s="84">
        <v>45.8</v>
      </c>
      <c r="AV7" s="84">
        <v>45.8</v>
      </c>
      <c r="AW7" s="84">
        <v>45.8</v>
      </c>
      <c r="AX7" s="84">
        <v>45.8</v>
      </c>
      <c r="AY7" s="84">
        <v>45.8</v>
      </c>
      <c r="AZ7" s="84">
        <v>45.8</v>
      </c>
      <c r="BA7" s="84">
        <v>45.8</v>
      </c>
      <c r="BB7" s="84">
        <v>45.8</v>
      </c>
      <c r="BC7" s="84">
        <v>45.8</v>
      </c>
      <c r="BD7" s="84">
        <v>45.8</v>
      </c>
      <c r="BE7" s="84">
        <v>45.8</v>
      </c>
      <c r="BF7" s="84">
        <v>45.8</v>
      </c>
      <c r="BG7" s="84">
        <v>45.8</v>
      </c>
      <c r="BH7" s="84">
        <v>45.8</v>
      </c>
      <c r="BI7" s="84">
        <v>45.8</v>
      </c>
      <c r="BJ7" s="84">
        <v>45.8</v>
      </c>
      <c r="BK7" s="84">
        <v>45.8</v>
      </c>
      <c r="BL7" s="84">
        <v>45.8</v>
      </c>
      <c r="BM7" s="84">
        <v>45.8</v>
      </c>
      <c r="BN7" s="84">
        <v>45.8</v>
      </c>
      <c r="BO7" s="41"/>
      <c r="BP7" s="41"/>
      <c r="BQ7" s="41"/>
      <c r="BR7" s="41"/>
      <c r="BS7" s="41"/>
      <c r="BT7" s="41"/>
      <c r="BU7" s="41"/>
      <c r="BV7" s="41"/>
      <c r="BW7" s="41"/>
      <c r="BX7" s="41"/>
      <c r="BY7" s="41"/>
      <c r="BZ7" s="41"/>
      <c r="CA7" s="41"/>
      <c r="CB7" s="41"/>
      <c r="CC7" s="41"/>
      <c r="CD7" s="41"/>
      <c r="CE7" s="41"/>
      <c r="CF7" s="41"/>
      <c r="CG7" s="41"/>
      <c r="CH7" s="41"/>
      <c r="CI7" s="42"/>
    </row>
    <row r="8" spans="1:87" ht="62.5" x14ac:dyDescent="0.3">
      <c r="B8" s="43" t="s">
        <v>154</v>
      </c>
      <c r="C8" s="44" t="s">
        <v>155</v>
      </c>
      <c r="D8" s="45" t="s">
        <v>54</v>
      </c>
      <c r="E8" s="43" t="s">
        <v>156</v>
      </c>
      <c r="F8" s="39"/>
      <c r="G8" s="82">
        <v>0</v>
      </c>
      <c r="H8" s="82">
        <v>0</v>
      </c>
      <c r="I8" s="82">
        <v>0</v>
      </c>
      <c r="J8" s="82">
        <v>0</v>
      </c>
      <c r="K8" s="82">
        <v>0</v>
      </c>
      <c r="L8" s="82">
        <v>0</v>
      </c>
      <c r="M8" s="82">
        <v>0</v>
      </c>
      <c r="N8" s="82">
        <v>0</v>
      </c>
      <c r="O8" s="82">
        <v>0</v>
      </c>
      <c r="P8" s="82">
        <v>0</v>
      </c>
      <c r="Q8" s="82">
        <v>0</v>
      </c>
      <c r="R8" s="82">
        <v>0</v>
      </c>
      <c r="S8" s="82">
        <v>0</v>
      </c>
      <c r="T8" s="82">
        <v>0</v>
      </c>
      <c r="U8" s="82">
        <v>0</v>
      </c>
      <c r="V8" s="82">
        <v>0</v>
      </c>
      <c r="W8" s="82">
        <v>0</v>
      </c>
      <c r="X8" s="82">
        <v>0</v>
      </c>
      <c r="Y8" s="82">
        <v>0</v>
      </c>
      <c r="Z8" s="82">
        <v>0</v>
      </c>
      <c r="AA8" s="82">
        <v>0</v>
      </c>
      <c r="AB8" s="82">
        <v>0</v>
      </c>
      <c r="AC8" s="82">
        <v>0</v>
      </c>
      <c r="AD8" s="82">
        <v>0</v>
      </c>
      <c r="AE8" s="83">
        <v>0</v>
      </c>
      <c r="AF8" s="84">
        <v>0</v>
      </c>
      <c r="AG8" s="84">
        <v>0</v>
      </c>
      <c r="AH8" s="84">
        <v>0</v>
      </c>
      <c r="AI8" s="84">
        <v>0</v>
      </c>
      <c r="AJ8" s="84">
        <v>0</v>
      </c>
      <c r="AK8" s="84">
        <v>0</v>
      </c>
      <c r="AL8" s="84">
        <v>0</v>
      </c>
      <c r="AM8" s="84">
        <v>0</v>
      </c>
      <c r="AN8" s="84">
        <v>0</v>
      </c>
      <c r="AO8" s="84">
        <v>0</v>
      </c>
      <c r="AP8" s="84">
        <v>0</v>
      </c>
      <c r="AQ8" s="84">
        <v>0</v>
      </c>
      <c r="AR8" s="84">
        <v>0</v>
      </c>
      <c r="AS8" s="84">
        <v>0</v>
      </c>
      <c r="AT8" s="84">
        <v>0</v>
      </c>
      <c r="AU8" s="84">
        <v>0</v>
      </c>
      <c r="AV8" s="84">
        <v>0</v>
      </c>
      <c r="AW8" s="84">
        <v>0</v>
      </c>
      <c r="AX8" s="84">
        <v>0</v>
      </c>
      <c r="AY8" s="84">
        <v>0</v>
      </c>
      <c r="AZ8" s="84">
        <v>0</v>
      </c>
      <c r="BA8" s="84">
        <v>0</v>
      </c>
      <c r="BB8" s="84">
        <v>0</v>
      </c>
      <c r="BC8" s="84">
        <v>0</v>
      </c>
      <c r="BD8" s="84">
        <v>0</v>
      </c>
      <c r="BE8" s="84">
        <v>0</v>
      </c>
      <c r="BF8" s="84">
        <v>0</v>
      </c>
      <c r="BG8" s="84">
        <v>0</v>
      </c>
      <c r="BH8" s="84">
        <v>0</v>
      </c>
      <c r="BI8" s="84">
        <v>0</v>
      </c>
      <c r="BJ8" s="84">
        <v>0</v>
      </c>
      <c r="BK8" s="84">
        <v>0</v>
      </c>
      <c r="BL8" s="84">
        <v>0</v>
      </c>
      <c r="BM8" s="84">
        <v>0</v>
      </c>
      <c r="BN8" s="84">
        <v>0</v>
      </c>
      <c r="BO8" s="41"/>
      <c r="BP8" s="41"/>
      <c r="BQ8" s="41"/>
      <c r="BR8" s="41"/>
      <c r="BS8" s="41"/>
      <c r="BT8" s="41"/>
      <c r="BU8" s="41"/>
      <c r="BV8" s="41"/>
      <c r="BW8" s="41"/>
      <c r="BX8" s="41"/>
      <c r="BY8" s="41"/>
      <c r="BZ8" s="41"/>
      <c r="CA8" s="41"/>
      <c r="CB8" s="41"/>
      <c r="CC8" s="41"/>
      <c r="CD8" s="41"/>
      <c r="CE8" s="41"/>
      <c r="CF8" s="41"/>
      <c r="CG8" s="41"/>
      <c r="CH8" s="41"/>
      <c r="CI8" s="46"/>
    </row>
    <row r="9" spans="1:87" ht="87.5" x14ac:dyDescent="0.3">
      <c r="B9" s="43" t="s">
        <v>157</v>
      </c>
      <c r="C9" s="44" t="s">
        <v>158</v>
      </c>
      <c r="D9" s="45" t="s">
        <v>54</v>
      </c>
      <c r="E9" s="43" t="s">
        <v>159</v>
      </c>
      <c r="F9" s="39"/>
      <c r="G9" s="82">
        <v>0</v>
      </c>
      <c r="H9" s="82">
        <v>0</v>
      </c>
      <c r="I9" s="82">
        <v>0</v>
      </c>
      <c r="J9" s="82">
        <v>0</v>
      </c>
      <c r="K9" s="82">
        <v>0</v>
      </c>
      <c r="L9" s="82">
        <v>0</v>
      </c>
      <c r="M9" s="82">
        <v>0</v>
      </c>
      <c r="N9" s="82">
        <v>0</v>
      </c>
      <c r="O9" s="82">
        <v>0</v>
      </c>
      <c r="P9" s="82">
        <v>0</v>
      </c>
      <c r="Q9" s="82">
        <v>0</v>
      </c>
      <c r="R9" s="82">
        <v>0</v>
      </c>
      <c r="S9" s="82">
        <v>0</v>
      </c>
      <c r="T9" s="82">
        <v>0</v>
      </c>
      <c r="U9" s="82">
        <v>0</v>
      </c>
      <c r="V9" s="82">
        <v>0</v>
      </c>
      <c r="W9" s="82">
        <v>0</v>
      </c>
      <c r="X9" s="82">
        <v>0</v>
      </c>
      <c r="Y9" s="82">
        <v>0</v>
      </c>
      <c r="Z9" s="82">
        <v>0</v>
      </c>
      <c r="AA9" s="82">
        <v>0</v>
      </c>
      <c r="AB9" s="82">
        <v>0</v>
      </c>
      <c r="AC9" s="82">
        <v>0</v>
      </c>
      <c r="AD9" s="82">
        <v>0</v>
      </c>
      <c r="AE9" s="83">
        <v>0</v>
      </c>
      <c r="AF9" s="84">
        <v>0</v>
      </c>
      <c r="AG9" s="84">
        <v>0</v>
      </c>
      <c r="AH9" s="84">
        <v>0</v>
      </c>
      <c r="AI9" s="84">
        <v>0</v>
      </c>
      <c r="AJ9" s="84">
        <v>0</v>
      </c>
      <c r="AK9" s="84">
        <v>0</v>
      </c>
      <c r="AL9" s="84">
        <v>0</v>
      </c>
      <c r="AM9" s="84">
        <v>0</v>
      </c>
      <c r="AN9" s="84">
        <v>0</v>
      </c>
      <c r="AO9" s="84">
        <v>0</v>
      </c>
      <c r="AP9" s="84">
        <v>0</v>
      </c>
      <c r="AQ9" s="84">
        <v>0</v>
      </c>
      <c r="AR9" s="84">
        <v>0</v>
      </c>
      <c r="AS9" s="84">
        <v>0</v>
      </c>
      <c r="AT9" s="84">
        <v>0</v>
      </c>
      <c r="AU9" s="84">
        <v>0</v>
      </c>
      <c r="AV9" s="84">
        <v>0</v>
      </c>
      <c r="AW9" s="84">
        <v>0</v>
      </c>
      <c r="AX9" s="84">
        <v>0</v>
      </c>
      <c r="AY9" s="84">
        <v>0</v>
      </c>
      <c r="AZ9" s="84">
        <v>0</v>
      </c>
      <c r="BA9" s="84">
        <v>0</v>
      </c>
      <c r="BB9" s="84">
        <v>0</v>
      </c>
      <c r="BC9" s="84">
        <v>0</v>
      </c>
      <c r="BD9" s="84">
        <v>0</v>
      </c>
      <c r="BE9" s="84">
        <v>0</v>
      </c>
      <c r="BF9" s="84">
        <v>0</v>
      </c>
      <c r="BG9" s="84">
        <v>0</v>
      </c>
      <c r="BH9" s="84">
        <v>0</v>
      </c>
      <c r="BI9" s="84">
        <v>0</v>
      </c>
      <c r="BJ9" s="84">
        <v>0</v>
      </c>
      <c r="BK9" s="84">
        <v>0</v>
      </c>
      <c r="BL9" s="84">
        <v>0</v>
      </c>
      <c r="BM9" s="84">
        <v>0</v>
      </c>
      <c r="BN9" s="84">
        <v>0</v>
      </c>
      <c r="BO9" s="41"/>
      <c r="BP9" s="41"/>
      <c r="BQ9" s="41"/>
      <c r="BR9" s="41"/>
      <c r="BS9" s="41"/>
      <c r="BT9" s="41"/>
      <c r="BU9" s="41"/>
      <c r="BV9" s="41"/>
      <c r="BW9" s="41"/>
      <c r="BX9" s="41"/>
      <c r="BY9" s="41"/>
      <c r="BZ9" s="41"/>
      <c r="CA9" s="41"/>
      <c r="CB9" s="41"/>
      <c r="CC9" s="41"/>
      <c r="CD9" s="41"/>
      <c r="CE9" s="41"/>
      <c r="CF9" s="41"/>
      <c r="CG9" s="41"/>
      <c r="CH9" s="41"/>
      <c r="CI9" s="46"/>
    </row>
    <row r="10" spans="1:87" ht="50" x14ac:dyDescent="0.3">
      <c r="B10" s="43" t="s">
        <v>160</v>
      </c>
      <c r="C10" s="44" t="s">
        <v>161</v>
      </c>
      <c r="D10" s="45" t="s">
        <v>54</v>
      </c>
      <c r="E10" s="43" t="s">
        <v>162</v>
      </c>
      <c r="F10" s="39"/>
      <c r="G10" s="82">
        <v>0.65091804000000053</v>
      </c>
      <c r="H10" s="82">
        <v>0.65527907999999968</v>
      </c>
      <c r="I10" s="82">
        <v>0.66013296999999937</v>
      </c>
      <c r="J10" s="82">
        <v>0.66479333999999568</v>
      </c>
      <c r="K10" s="82">
        <v>0.66916458999999406</v>
      </c>
      <c r="L10" s="82">
        <v>0.67370531999999628</v>
      </c>
      <c r="M10" s="82">
        <v>0.67811763000000269</v>
      </c>
      <c r="N10" s="82">
        <v>0.68233305000000399</v>
      </c>
      <c r="O10" s="82">
        <v>0.68932331999999974</v>
      </c>
      <c r="P10" s="82">
        <v>0.69628851000000225</v>
      </c>
      <c r="Q10" s="82">
        <v>0.70319390000000226</v>
      </c>
      <c r="R10" s="82">
        <v>0.7101917499999999</v>
      </c>
      <c r="S10" s="82">
        <v>0.71721373999999827</v>
      </c>
      <c r="T10" s="82">
        <v>0.72421229000000409</v>
      </c>
      <c r="U10" s="82">
        <v>0.73132472000000348</v>
      </c>
      <c r="V10" s="82">
        <v>0.73834562000000403</v>
      </c>
      <c r="W10" s="82">
        <v>0.74542448999999777</v>
      </c>
      <c r="X10" s="82">
        <v>0.75247765999999672</v>
      </c>
      <c r="Y10" s="82">
        <v>0.75964168000000143</v>
      </c>
      <c r="Z10" s="82">
        <v>0.76681090000000296</v>
      </c>
      <c r="AA10" s="82">
        <v>0.77389137000000119</v>
      </c>
      <c r="AB10" s="82">
        <v>0.78187597000000153</v>
      </c>
      <c r="AC10" s="82">
        <v>0.78982134999999687</v>
      </c>
      <c r="AD10" s="82">
        <v>0.79787807000000299</v>
      </c>
      <c r="AE10" s="83">
        <v>0.80593066000000135</v>
      </c>
      <c r="AF10" s="84">
        <v>0.81143892000000051</v>
      </c>
      <c r="AG10" s="84">
        <v>0.81886637999999579</v>
      </c>
      <c r="AH10" s="84">
        <v>0.82631477000000331</v>
      </c>
      <c r="AI10" s="84">
        <v>0.83378130000000539</v>
      </c>
      <c r="AJ10" s="84">
        <v>0.84125483000000401</v>
      </c>
      <c r="AK10" s="84">
        <v>0.84874228999999701</v>
      </c>
      <c r="AL10" s="84">
        <v>0.8562222699999964</v>
      </c>
      <c r="AM10" s="84">
        <v>0.86368882000000013</v>
      </c>
      <c r="AN10" s="84">
        <v>0.87112275000000494</v>
      </c>
      <c r="AO10" s="84">
        <v>0.8785214799999963</v>
      </c>
      <c r="AP10" s="84">
        <v>0.88586876000000103</v>
      </c>
      <c r="AQ10" s="84">
        <v>0.893129959999996</v>
      </c>
      <c r="AR10" s="84">
        <v>0.90042084999999616</v>
      </c>
      <c r="AS10" s="84">
        <v>0.90776370999999756</v>
      </c>
      <c r="AT10" s="84">
        <v>0.91520907999999679</v>
      </c>
      <c r="AU10" s="84">
        <v>0.92280406000000426</v>
      </c>
      <c r="AV10" s="84">
        <v>0.9301939300000015</v>
      </c>
      <c r="AW10" s="84">
        <v>0.93757510999999738</v>
      </c>
      <c r="AX10" s="84">
        <v>0.94494974999999926</v>
      </c>
      <c r="AY10" s="84">
        <v>0.95232096999999527</v>
      </c>
      <c r="AZ10" s="84">
        <v>0.95969159999999931</v>
      </c>
      <c r="BA10" s="84">
        <v>0.96706667999999496</v>
      </c>
      <c r="BB10" s="84">
        <v>0.97444949999999864</v>
      </c>
      <c r="BC10" s="84">
        <v>0.9818429600000016</v>
      </c>
      <c r="BD10" s="84">
        <v>0.9892470099999997</v>
      </c>
      <c r="BE10" s="84">
        <v>0.99665992000000614</v>
      </c>
      <c r="BF10" s="84">
        <v>1.0040755799999985</v>
      </c>
      <c r="BG10" s="84">
        <v>1.0114789200000018</v>
      </c>
      <c r="BH10" s="84">
        <v>1.0188670300000027</v>
      </c>
      <c r="BI10" s="84">
        <v>1.0262410699999975</v>
      </c>
      <c r="BJ10" s="84">
        <v>1.0336125800000033</v>
      </c>
      <c r="BK10" s="84">
        <v>1.0410071399999978</v>
      </c>
      <c r="BL10" s="84">
        <v>1.0484040799999974</v>
      </c>
      <c r="BM10" s="84">
        <v>1.0558024999999986</v>
      </c>
      <c r="BN10" s="84">
        <v>1.0632012700000004</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75" x14ac:dyDescent="0.3">
      <c r="B11" s="43" t="s">
        <v>163</v>
      </c>
      <c r="C11" s="44" t="s">
        <v>164</v>
      </c>
      <c r="D11" s="45" t="s">
        <v>54</v>
      </c>
      <c r="E11" s="43" t="s">
        <v>165</v>
      </c>
      <c r="F11" s="39"/>
      <c r="G11" s="82">
        <v>2.0225308059999998</v>
      </c>
      <c r="H11" s="82">
        <v>2.0225308059999998</v>
      </c>
      <c r="I11" s="82">
        <v>2.0225308059999998</v>
      </c>
      <c r="J11" s="82">
        <v>2.0225308059999998</v>
      </c>
      <c r="K11" s="82">
        <v>2.0225308059999998</v>
      </c>
      <c r="L11" s="82">
        <v>2.0225308059999998</v>
      </c>
      <c r="M11" s="82">
        <v>2.0225308059999998</v>
      </c>
      <c r="N11" s="82">
        <v>2.0225308059999998</v>
      </c>
      <c r="O11" s="82">
        <v>2.0225308059999998</v>
      </c>
      <c r="P11" s="82">
        <v>2.0225308059999998</v>
      </c>
      <c r="Q11" s="82">
        <v>2.0225308059999998</v>
      </c>
      <c r="R11" s="82">
        <v>2.0225308059999998</v>
      </c>
      <c r="S11" s="82">
        <v>2.0225308059999998</v>
      </c>
      <c r="T11" s="82">
        <v>2.0225308059999998</v>
      </c>
      <c r="U11" s="82">
        <v>2.0225308059999998</v>
      </c>
      <c r="V11" s="82">
        <v>2.0225308059999998</v>
      </c>
      <c r="W11" s="82">
        <v>2.0225308059999998</v>
      </c>
      <c r="X11" s="82">
        <v>2.0225308059999998</v>
      </c>
      <c r="Y11" s="82">
        <v>2.0225308059999998</v>
      </c>
      <c r="Z11" s="82">
        <v>2.0225308059999998</v>
      </c>
      <c r="AA11" s="82">
        <v>2.0225308059999998</v>
      </c>
      <c r="AB11" s="82">
        <v>2.0225308059999998</v>
      </c>
      <c r="AC11" s="82">
        <v>2.0225308059999998</v>
      </c>
      <c r="AD11" s="82">
        <v>2.0225308059999998</v>
      </c>
      <c r="AE11" s="83">
        <v>2.0225308059999998</v>
      </c>
      <c r="AF11" s="84">
        <v>2.0225308059999998</v>
      </c>
      <c r="AG11" s="84">
        <v>2.0225308059999998</v>
      </c>
      <c r="AH11" s="84">
        <v>2.0225308059999998</v>
      </c>
      <c r="AI11" s="84">
        <v>2.0225308059999998</v>
      </c>
      <c r="AJ11" s="84">
        <v>2.0225308059999998</v>
      </c>
      <c r="AK11" s="84">
        <v>2.0225308059999998</v>
      </c>
      <c r="AL11" s="84">
        <v>2.0225308059999998</v>
      </c>
      <c r="AM11" s="84">
        <v>2.0225308059999998</v>
      </c>
      <c r="AN11" s="84">
        <v>2.0225308059999998</v>
      </c>
      <c r="AO11" s="84">
        <v>2.0225308059999998</v>
      </c>
      <c r="AP11" s="84">
        <v>2.0225308059999998</v>
      </c>
      <c r="AQ11" s="84">
        <v>2.0225308059999998</v>
      </c>
      <c r="AR11" s="84">
        <v>2.0225308059999998</v>
      </c>
      <c r="AS11" s="84">
        <v>2.0225308059999998</v>
      </c>
      <c r="AT11" s="84">
        <v>2.0225308059999998</v>
      </c>
      <c r="AU11" s="84">
        <v>2.0225308059999998</v>
      </c>
      <c r="AV11" s="84">
        <v>2.0225308059999998</v>
      </c>
      <c r="AW11" s="84">
        <v>2.0225308059999998</v>
      </c>
      <c r="AX11" s="84">
        <v>2.0225308059999998</v>
      </c>
      <c r="AY11" s="84">
        <v>2.0225308059999998</v>
      </c>
      <c r="AZ11" s="84">
        <v>2.0225308059999998</v>
      </c>
      <c r="BA11" s="84">
        <v>2.0225308059999998</v>
      </c>
      <c r="BB11" s="84">
        <v>2.0225308059999998</v>
      </c>
      <c r="BC11" s="84">
        <v>2.0225308059999998</v>
      </c>
      <c r="BD11" s="84">
        <v>2.0225308059999998</v>
      </c>
      <c r="BE11" s="84">
        <v>2.0225308059999998</v>
      </c>
      <c r="BF11" s="84">
        <v>2.0225308059999998</v>
      </c>
      <c r="BG11" s="84">
        <v>2.0225308059999998</v>
      </c>
      <c r="BH11" s="84">
        <v>2.0225308059999998</v>
      </c>
      <c r="BI11" s="84">
        <v>2.0225308059999998</v>
      </c>
      <c r="BJ11" s="84">
        <v>2.0225308059999998</v>
      </c>
      <c r="BK11" s="84">
        <v>2.0225308059999998</v>
      </c>
      <c r="BL11" s="84">
        <v>2.0225308059999998</v>
      </c>
      <c r="BM11" s="84">
        <v>2.0225308059999998</v>
      </c>
      <c r="BN11" s="84">
        <v>2.0225308059999998</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50" x14ac:dyDescent="0.3">
      <c r="B12" s="43" t="s">
        <v>166</v>
      </c>
      <c r="C12" s="44" t="s">
        <v>167</v>
      </c>
      <c r="D12" s="45" t="s">
        <v>54</v>
      </c>
      <c r="E12" s="43" t="s">
        <v>168</v>
      </c>
      <c r="F12" s="39"/>
      <c r="G12" s="85">
        <v>1.3297502489999999</v>
      </c>
      <c r="H12" s="85">
        <v>1.3297502489999999</v>
      </c>
      <c r="I12" s="85">
        <v>1.3297502489999999</v>
      </c>
      <c r="J12" s="85">
        <v>1.3297502489999999</v>
      </c>
      <c r="K12" s="85">
        <v>1.3297502489999999</v>
      </c>
      <c r="L12" s="85">
        <v>1.3297502489999999</v>
      </c>
      <c r="M12" s="85">
        <v>1.3297502489999999</v>
      </c>
      <c r="N12" s="85">
        <v>1.3297502489999999</v>
      </c>
      <c r="O12" s="85">
        <v>1.3297502489999999</v>
      </c>
      <c r="P12" s="85">
        <v>1.3297502489999999</v>
      </c>
      <c r="Q12" s="85">
        <v>1.3297502489999999</v>
      </c>
      <c r="R12" s="85">
        <v>1.3297502489999999</v>
      </c>
      <c r="S12" s="85">
        <v>1.3297502489999999</v>
      </c>
      <c r="T12" s="85">
        <v>1.3297502489999999</v>
      </c>
      <c r="U12" s="85">
        <v>1.3297502489999999</v>
      </c>
      <c r="V12" s="85">
        <v>1.3297502489999999</v>
      </c>
      <c r="W12" s="85">
        <v>1.3297502489999999</v>
      </c>
      <c r="X12" s="85">
        <v>1.3297502489999999</v>
      </c>
      <c r="Y12" s="85">
        <v>1.3297502489999999</v>
      </c>
      <c r="Z12" s="85">
        <v>1.3297502489999999</v>
      </c>
      <c r="AA12" s="85">
        <v>1.3297502489999999</v>
      </c>
      <c r="AB12" s="85">
        <v>1.3297502489999999</v>
      </c>
      <c r="AC12" s="85">
        <v>1.3297502489999999</v>
      </c>
      <c r="AD12" s="85">
        <v>1.3297502489999999</v>
      </c>
      <c r="AE12" s="85">
        <v>1.3297502489999999</v>
      </c>
      <c r="AF12" s="86">
        <v>1.3297502489999999</v>
      </c>
      <c r="AG12" s="86">
        <v>1.3297502489999999</v>
      </c>
      <c r="AH12" s="86">
        <v>1.3297502489999999</v>
      </c>
      <c r="AI12" s="86">
        <v>1.3297502489999999</v>
      </c>
      <c r="AJ12" s="86">
        <v>1.3297502489999999</v>
      </c>
      <c r="AK12" s="86">
        <v>1.3297502489999999</v>
      </c>
      <c r="AL12" s="86">
        <v>1.3297502489999999</v>
      </c>
      <c r="AM12" s="86">
        <v>1.3297502489999999</v>
      </c>
      <c r="AN12" s="86">
        <v>1.3297502489999999</v>
      </c>
      <c r="AO12" s="86">
        <v>1.3297502489999999</v>
      </c>
      <c r="AP12" s="86">
        <v>1.3297502489999999</v>
      </c>
      <c r="AQ12" s="86">
        <v>1.3297502489999999</v>
      </c>
      <c r="AR12" s="86">
        <v>1.3297502489999999</v>
      </c>
      <c r="AS12" s="86">
        <v>1.3297502489999999</v>
      </c>
      <c r="AT12" s="86">
        <v>1.3297502489999999</v>
      </c>
      <c r="AU12" s="86">
        <v>1.3297502489999999</v>
      </c>
      <c r="AV12" s="86">
        <v>1.3297502489999999</v>
      </c>
      <c r="AW12" s="86">
        <v>1.3297502489999999</v>
      </c>
      <c r="AX12" s="86">
        <v>1.3297502489999999</v>
      </c>
      <c r="AY12" s="86">
        <v>1.3297502489999999</v>
      </c>
      <c r="AZ12" s="86">
        <v>1.3297502489999999</v>
      </c>
      <c r="BA12" s="86">
        <v>1.3297502489999999</v>
      </c>
      <c r="BB12" s="86">
        <v>1.3297502489999999</v>
      </c>
      <c r="BC12" s="86">
        <v>1.3297502489999999</v>
      </c>
      <c r="BD12" s="86">
        <v>1.3297502489999999</v>
      </c>
      <c r="BE12" s="86">
        <v>1.3297502489999999</v>
      </c>
      <c r="BF12" s="86">
        <v>1.3297502489999999</v>
      </c>
      <c r="BG12" s="86">
        <v>1.3297502489999999</v>
      </c>
      <c r="BH12" s="86">
        <v>1.3297502489999999</v>
      </c>
      <c r="BI12" s="86">
        <v>1.3297502489999999</v>
      </c>
      <c r="BJ12" s="86">
        <v>1.3297502489999999</v>
      </c>
      <c r="BK12" s="86">
        <v>1.3297502489999999</v>
      </c>
      <c r="BL12" s="86">
        <v>1.3297502489999999</v>
      </c>
      <c r="BM12" s="86">
        <v>1.3297502489999999</v>
      </c>
      <c r="BN12" s="86">
        <v>1.3297502489999999</v>
      </c>
      <c r="BO12" s="46"/>
      <c r="BP12" s="46"/>
      <c r="BQ12" s="46"/>
      <c r="BR12" s="46"/>
      <c r="BS12" s="46"/>
      <c r="BT12" s="46"/>
      <c r="BU12" s="46"/>
      <c r="BV12" s="46"/>
      <c r="BW12" s="46"/>
      <c r="BX12" s="46"/>
      <c r="BY12" s="46"/>
      <c r="BZ12" s="46"/>
      <c r="CA12" s="46"/>
      <c r="CB12" s="46"/>
      <c r="CC12" s="46"/>
      <c r="CD12" s="46"/>
      <c r="CE12" s="46"/>
      <c r="CF12" s="46"/>
      <c r="CG12" s="46"/>
      <c r="CH12" s="46"/>
      <c r="CI12" s="46"/>
    </row>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D27"/>
  <sheetViews>
    <sheetView showGridLines="0" zoomScale="70" zoomScaleNormal="70" workbookViewId="0">
      <pane xSplit="5" ySplit="6" topLeftCell="BA17" activePane="bottomRight" state="frozen"/>
      <selection activeCell="E12" sqref="E12"/>
      <selection pane="topRight" activeCell="E12" sqref="E12"/>
      <selection pane="bottomLeft" activeCell="E12" sqref="E12"/>
      <selection pane="bottomRight" activeCell="G7" sqref="G7:BN20"/>
    </sheetView>
  </sheetViews>
  <sheetFormatPr defaultColWidth="0" defaultRowHeight="14" zeroHeight="1" x14ac:dyDescent="0.3"/>
  <cols>
    <col min="1" max="1" width="1.83203125" customWidth="1"/>
    <col min="2" max="2" width="18.58203125" customWidth="1"/>
    <col min="3" max="3" width="15" customWidth="1"/>
    <col min="4" max="4" width="11.9140625" customWidth="1"/>
    <col min="5" max="5" width="45.83203125" customWidth="1"/>
    <col min="6" max="6" width="3.1640625" customWidth="1"/>
    <col min="7" max="108" width="8.83203125" customWidth="1"/>
    <col min="109" max="16384" width="8.83203125" hidden="1"/>
  </cols>
  <sheetData>
    <row r="1" spans="1:87" ht="22.5" x14ac:dyDescent="0.3">
      <c r="A1" s="27"/>
      <c r="B1" s="1" t="s">
        <v>169</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2" t="s">
        <v>2</v>
      </c>
      <c r="C3" s="73"/>
      <c r="D3" s="74"/>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2" t="s">
        <v>357</v>
      </c>
      <c r="C4" s="73"/>
      <c r="D4" s="74"/>
      <c r="E4" s="50" t="str">
        <f>'Cover sheet'!C6</f>
        <v>Dour</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37.5" x14ac:dyDescent="0.3">
      <c r="B7" s="37" t="s">
        <v>170</v>
      </c>
      <c r="C7" s="38" t="s">
        <v>171</v>
      </c>
      <c r="D7" s="38" t="s">
        <v>54</v>
      </c>
      <c r="E7" s="37" t="s">
        <v>172</v>
      </c>
      <c r="F7" s="47"/>
      <c r="G7" s="82">
        <v>9.8747903184026811</v>
      </c>
      <c r="H7" s="82">
        <v>9.7133154889425786</v>
      </c>
      <c r="I7" s="82">
        <v>9.5557557583724151</v>
      </c>
      <c r="J7" s="82">
        <v>9.40198831927421</v>
      </c>
      <c r="K7" s="82">
        <v>9.2518840515583953</v>
      </c>
      <c r="L7" s="82">
        <v>9.1071861922893333</v>
      </c>
      <c r="M7" s="82">
        <v>8.9641680024913946</v>
      </c>
      <c r="N7" s="82">
        <v>8.8244895383218775</v>
      </c>
      <c r="O7" s="82">
        <v>8.6880477677021108</v>
      </c>
      <c r="P7" s="82">
        <v>8.5547436383836342</v>
      </c>
      <c r="Q7" s="82">
        <v>8.4244819361330059</v>
      </c>
      <c r="R7" s="82">
        <v>8.2971711484407784</v>
      </c>
      <c r="S7" s="82">
        <v>8.1727233335444129</v>
      </c>
      <c r="T7" s="82">
        <v>8.0510539945629276</v>
      </c>
      <c r="U7" s="82">
        <v>7.9449457720522982</v>
      </c>
      <c r="V7" s="82">
        <v>7.8531767066390561</v>
      </c>
      <c r="W7" s="82">
        <v>7.7639521097898863</v>
      </c>
      <c r="X7" s="82">
        <v>7.6772001011024473</v>
      </c>
      <c r="Y7" s="82">
        <v>7.5928516858809152</v>
      </c>
      <c r="Z7" s="82">
        <v>7.5108406561284626</v>
      </c>
      <c r="AA7" s="82">
        <v>7.4311034954464343</v>
      </c>
      <c r="AB7" s="82">
        <v>7.3535792876944059</v>
      </c>
      <c r="AC7" s="82">
        <v>7.2782096292715597</v>
      </c>
      <c r="AD7" s="82">
        <v>7.2049385448852563</v>
      </c>
      <c r="AE7" s="82">
        <v>7.133712406678093</v>
      </c>
      <c r="AF7" s="84">
        <v>7.0652905908685018</v>
      </c>
      <c r="AG7" s="84">
        <v>6.9351372600048826</v>
      </c>
      <c r="AH7" s="84">
        <v>6.8616791822312173</v>
      </c>
      <c r="AI7" s="84">
        <v>6.7872328865194511</v>
      </c>
      <c r="AJ7" s="84">
        <v>6.7105494404462895</v>
      </c>
      <c r="AK7" s="84">
        <v>6.6322242574650154</v>
      </c>
      <c r="AL7" s="84">
        <v>6.553322415073854</v>
      </c>
      <c r="AM7" s="84">
        <v>6.4737402003778648</v>
      </c>
      <c r="AN7" s="84">
        <v>6.3934239911933055</v>
      </c>
      <c r="AO7" s="84">
        <v>6.3123849922691484</v>
      </c>
      <c r="AP7" s="84">
        <v>6.2307165364415091</v>
      </c>
      <c r="AQ7" s="84">
        <v>6.1486142114736033</v>
      </c>
      <c r="AR7" s="84">
        <v>6.0663990696692061</v>
      </c>
      <c r="AS7" s="84">
        <v>5.9845441652581322</v>
      </c>
      <c r="AT7" s="84">
        <v>5.9037046418848043</v>
      </c>
      <c r="AU7" s="84">
        <v>5.8247515568218837</v>
      </c>
      <c r="AV7" s="84">
        <v>5.7488095769385446</v>
      </c>
      <c r="AW7" s="84">
        <v>5.6669879307763331</v>
      </c>
      <c r="AX7" s="84">
        <v>5.5853490430380255</v>
      </c>
      <c r="AY7" s="84">
        <v>5.5040206112101266</v>
      </c>
      <c r="AZ7" s="84">
        <v>5.4229287208681178</v>
      </c>
      <c r="BA7" s="84">
        <v>5.3420033585970153</v>
      </c>
      <c r="BB7" s="84">
        <v>5.2612746167597955</v>
      </c>
      <c r="BC7" s="84">
        <v>5.1807425868097319</v>
      </c>
      <c r="BD7" s="84">
        <v>5.1003736459655507</v>
      </c>
      <c r="BE7" s="84">
        <v>5.0201004278623493</v>
      </c>
      <c r="BF7" s="84">
        <v>4.9398274019777269</v>
      </c>
      <c r="BG7" s="84">
        <v>4.859444510155118</v>
      </c>
      <c r="BH7" s="84">
        <v>4.778851923539964</v>
      </c>
      <c r="BI7" s="84">
        <v>4.6979996976707987</v>
      </c>
      <c r="BJ7" s="84">
        <v>4.6169469242156147</v>
      </c>
      <c r="BK7" s="84">
        <v>4.5359459100921704</v>
      </c>
      <c r="BL7" s="84">
        <v>4.4555579611529375</v>
      </c>
      <c r="BM7" s="84">
        <v>4.3751391593135516</v>
      </c>
      <c r="BN7" s="84">
        <v>4.2946699038152936</v>
      </c>
      <c r="BO7" s="41"/>
      <c r="BP7" s="41"/>
      <c r="BQ7" s="41"/>
      <c r="BR7" s="41"/>
      <c r="BS7" s="41"/>
      <c r="BT7" s="41"/>
      <c r="BU7" s="41"/>
      <c r="BV7" s="41"/>
      <c r="BW7" s="41"/>
      <c r="BX7" s="41"/>
      <c r="BY7" s="41"/>
      <c r="BZ7" s="41"/>
      <c r="CA7" s="41"/>
      <c r="CB7" s="41"/>
      <c r="CC7" s="41"/>
      <c r="CD7" s="41"/>
      <c r="CE7" s="41"/>
      <c r="CF7" s="41"/>
      <c r="CG7" s="41"/>
      <c r="CH7" s="41"/>
      <c r="CI7" s="42"/>
    </row>
    <row r="8" spans="1:87" ht="125" x14ac:dyDescent="0.3">
      <c r="B8" s="31" t="s">
        <v>173</v>
      </c>
      <c r="C8" s="32" t="s">
        <v>174</v>
      </c>
      <c r="D8" s="32" t="s">
        <v>54</v>
      </c>
      <c r="E8" s="31" t="s">
        <v>175</v>
      </c>
      <c r="F8" s="47"/>
      <c r="G8" s="82">
        <v>4.8455825107680386E-2</v>
      </c>
      <c r="H8" s="82">
        <v>4.8811377460400915E-2</v>
      </c>
      <c r="I8" s="82">
        <v>4.9117178972481502E-2</v>
      </c>
      <c r="J8" s="82">
        <v>4.9380272786158759E-2</v>
      </c>
      <c r="K8" s="82">
        <v>4.9606441369263808E-2</v>
      </c>
      <c r="L8" s="82">
        <v>4.9835198091046154E-2</v>
      </c>
      <c r="M8" s="82">
        <v>4.9998919927913985E-2</v>
      </c>
      <c r="N8" s="82">
        <v>5.0139678182555575E-2</v>
      </c>
      <c r="O8" s="82">
        <v>5.0260693721037107E-2</v>
      </c>
      <c r="P8" s="82">
        <v>5.0364735651588638E-2</v>
      </c>
      <c r="Q8" s="82">
        <v>5.0454184688040617E-2</v>
      </c>
      <c r="R8" s="82">
        <v>5.0531087625921262E-2</v>
      </c>
      <c r="S8" s="82">
        <v>5.0597204177750744E-2</v>
      </c>
      <c r="T8" s="82">
        <v>5.0654047239229165E-2</v>
      </c>
      <c r="U8" s="82">
        <v>5.0702917507699494E-2</v>
      </c>
      <c r="V8" s="82">
        <v>5.074493324503393E-2</v>
      </c>
      <c r="W8" s="82">
        <v>5.0781055865985518E-2</v>
      </c>
      <c r="X8" s="82">
        <v>5.0812111937524281E-2</v>
      </c>
      <c r="Y8" s="82">
        <v>5.0838812092552164E-2</v>
      </c>
      <c r="Z8" s="82">
        <v>5.0861767290785238E-2</v>
      </c>
      <c r="AA8" s="82">
        <v>5.0881502798888825E-2</v>
      </c>
      <c r="AB8" s="82">
        <v>5.0898470209762479E-2</v>
      </c>
      <c r="AC8" s="82">
        <v>5.0913057776003204E-2</v>
      </c>
      <c r="AD8" s="82">
        <v>5.0925599293999792E-2</v>
      </c>
      <c r="AE8" s="82">
        <v>5.0936381741946438E-2</v>
      </c>
      <c r="AF8" s="84">
        <v>5.0936381741946424E-2</v>
      </c>
      <c r="AG8" s="84">
        <v>5.0936381741946424E-2</v>
      </c>
      <c r="AH8" s="84">
        <v>5.0936381741946417E-2</v>
      </c>
      <c r="AI8" s="84">
        <v>5.093638174194641E-2</v>
      </c>
      <c r="AJ8" s="84">
        <v>5.0936381741946417E-2</v>
      </c>
      <c r="AK8" s="84">
        <v>5.093638174194641E-2</v>
      </c>
      <c r="AL8" s="84">
        <v>5.0936381741946403E-2</v>
      </c>
      <c r="AM8" s="84">
        <v>5.0936381741946403E-2</v>
      </c>
      <c r="AN8" s="84">
        <v>5.0936381741946403E-2</v>
      </c>
      <c r="AO8" s="84">
        <v>5.0936381741946396E-2</v>
      </c>
      <c r="AP8" s="84">
        <v>5.0936381741946396E-2</v>
      </c>
      <c r="AQ8" s="84">
        <v>5.0936381741946396E-2</v>
      </c>
      <c r="AR8" s="84">
        <v>5.0936381741946389E-2</v>
      </c>
      <c r="AS8" s="84">
        <v>5.0936381741946389E-2</v>
      </c>
      <c r="AT8" s="84">
        <v>5.0936381741946396E-2</v>
      </c>
      <c r="AU8" s="84">
        <v>5.0936381741946403E-2</v>
      </c>
      <c r="AV8" s="84">
        <v>5.0936381741946403E-2</v>
      </c>
      <c r="AW8" s="84">
        <v>5.093638174194641E-2</v>
      </c>
      <c r="AX8" s="84">
        <v>5.0936381741946417E-2</v>
      </c>
      <c r="AY8" s="84">
        <v>5.0936381741946417E-2</v>
      </c>
      <c r="AZ8" s="84">
        <v>5.0936381741946417E-2</v>
      </c>
      <c r="BA8" s="84">
        <v>5.0936381741946424E-2</v>
      </c>
      <c r="BB8" s="84">
        <v>5.0936381741946431E-2</v>
      </c>
      <c r="BC8" s="84">
        <v>5.0936381741946431E-2</v>
      </c>
      <c r="BD8" s="84">
        <v>5.0936381741946438E-2</v>
      </c>
      <c r="BE8" s="84">
        <v>5.0936381741946438E-2</v>
      </c>
      <c r="BF8" s="84">
        <v>5.0936381741946445E-2</v>
      </c>
      <c r="BG8" s="84">
        <v>5.0936381741946445E-2</v>
      </c>
      <c r="BH8" s="84">
        <v>5.0936381741946445E-2</v>
      </c>
      <c r="BI8" s="84">
        <v>5.0936381741946445E-2</v>
      </c>
      <c r="BJ8" s="84">
        <v>5.0936381741946438E-2</v>
      </c>
      <c r="BK8" s="84">
        <v>5.0936381741946438E-2</v>
      </c>
      <c r="BL8" s="84">
        <v>5.0936381741946438E-2</v>
      </c>
      <c r="BM8" s="84">
        <v>5.0936381741946431E-2</v>
      </c>
      <c r="BN8" s="84">
        <v>5.0936381741946424E-2</v>
      </c>
      <c r="BO8" s="41"/>
      <c r="BP8" s="41"/>
      <c r="BQ8" s="41"/>
      <c r="BR8" s="41"/>
      <c r="BS8" s="41"/>
      <c r="BT8" s="41"/>
      <c r="BU8" s="41"/>
      <c r="BV8" s="41"/>
      <c r="BW8" s="41"/>
      <c r="BX8" s="41"/>
      <c r="BY8" s="41"/>
      <c r="BZ8" s="41"/>
      <c r="CA8" s="41"/>
      <c r="CB8" s="41"/>
      <c r="CC8" s="41"/>
      <c r="CD8" s="41"/>
      <c r="CE8" s="41"/>
      <c r="CF8" s="41"/>
      <c r="CG8" s="41"/>
      <c r="CH8" s="41"/>
      <c r="CI8" s="46"/>
    </row>
    <row r="9" spans="1:87" ht="125" x14ac:dyDescent="0.3">
      <c r="B9" s="31" t="s">
        <v>176</v>
      </c>
      <c r="C9" s="32" t="s">
        <v>177</v>
      </c>
      <c r="D9" s="32" t="s">
        <v>54</v>
      </c>
      <c r="E9" s="31" t="s">
        <v>178</v>
      </c>
      <c r="F9" s="47"/>
      <c r="G9" s="82">
        <v>18.24941873327991</v>
      </c>
      <c r="H9" s="82">
        <v>18.395959945566467</v>
      </c>
      <c r="I9" s="82">
        <v>18.554967332564921</v>
      </c>
      <c r="J9" s="82">
        <v>18.707248134180048</v>
      </c>
      <c r="K9" s="82">
        <v>18.84980523617509</v>
      </c>
      <c r="L9" s="82">
        <v>19.027086278247175</v>
      </c>
      <c r="M9" s="82">
        <v>19.167476378112308</v>
      </c>
      <c r="N9" s="82">
        <v>19.300815332109337</v>
      </c>
      <c r="O9" s="82">
        <v>19.538950142565259</v>
      </c>
      <c r="P9" s="82">
        <v>19.775721677474994</v>
      </c>
      <c r="Q9" s="82">
        <v>20.010667414104446</v>
      </c>
      <c r="R9" s="82">
        <v>20.246259829762035</v>
      </c>
      <c r="S9" s="82">
        <v>20.482497676786938</v>
      </c>
      <c r="T9" s="82">
        <v>20.718142811412825</v>
      </c>
      <c r="U9" s="82">
        <v>20.95709999450392</v>
      </c>
      <c r="V9" s="82">
        <v>21.193208186665142</v>
      </c>
      <c r="W9" s="82">
        <v>21.430779123751257</v>
      </c>
      <c r="X9" s="82">
        <v>21.667709065042388</v>
      </c>
      <c r="Y9" s="82">
        <v>21.907877662698443</v>
      </c>
      <c r="Z9" s="82">
        <v>22.148108036592237</v>
      </c>
      <c r="AA9" s="82">
        <v>22.385612237468699</v>
      </c>
      <c r="AB9" s="82">
        <v>22.649776635289008</v>
      </c>
      <c r="AC9" s="82">
        <v>22.912873337875762</v>
      </c>
      <c r="AD9" s="82">
        <v>23.179249044849186</v>
      </c>
      <c r="AE9" s="82">
        <v>23.445577639657095</v>
      </c>
      <c r="AF9" s="84">
        <v>23.63740511608874</v>
      </c>
      <c r="AG9" s="84">
        <v>23.885237241811467</v>
      </c>
      <c r="AH9" s="84">
        <v>24.133680391157689</v>
      </c>
      <c r="AI9" s="84">
        <v>24.382652296170118</v>
      </c>
      <c r="AJ9" s="84">
        <v>24.6318492724767</v>
      </c>
      <c r="AK9" s="84">
        <v>24.881486810639124</v>
      </c>
      <c r="AL9" s="84">
        <v>25.130928563100365</v>
      </c>
      <c r="AM9" s="84">
        <v>25.37997259296565</v>
      </c>
      <c r="AN9" s="84">
        <v>25.628069894451542</v>
      </c>
      <c r="AO9" s="84">
        <v>25.875146243727702</v>
      </c>
      <c r="AP9" s="84">
        <v>26.120712854343587</v>
      </c>
      <c r="AQ9" s="84">
        <v>26.363730149633071</v>
      </c>
      <c r="AR9" s="84">
        <v>26.607604370450506</v>
      </c>
      <c r="AS9" s="84">
        <v>26.852995368256696</v>
      </c>
      <c r="AT9" s="84">
        <v>27.101387717104906</v>
      </c>
      <c r="AU9" s="84">
        <v>27.354173712707929</v>
      </c>
      <c r="AV9" s="84">
        <v>27.600975372538347</v>
      </c>
      <c r="AW9" s="84">
        <v>27.847522621156266</v>
      </c>
      <c r="AX9" s="84">
        <v>28.093875985088488</v>
      </c>
      <c r="AY9" s="84">
        <v>28.340123538404828</v>
      </c>
      <c r="AZ9" s="84">
        <v>28.58634832051451</v>
      </c>
      <c r="BA9" s="84">
        <v>28.832699857386466</v>
      </c>
      <c r="BB9" s="84">
        <v>29.079277758969209</v>
      </c>
      <c r="BC9" s="84">
        <v>29.326166287877527</v>
      </c>
      <c r="BD9" s="84">
        <v>29.573365459039756</v>
      </c>
      <c r="BE9" s="84">
        <v>29.820827349725544</v>
      </c>
      <c r="BF9" s="84">
        <v>30.06837407539922</v>
      </c>
      <c r="BG9" s="84">
        <v>30.315561361574247</v>
      </c>
      <c r="BH9" s="84">
        <v>30.562302685744537</v>
      </c>
      <c r="BI9" s="84">
        <v>30.808630039115766</v>
      </c>
      <c r="BJ9" s="84">
        <v>31.054880381747537</v>
      </c>
      <c r="BK9" s="84">
        <v>31.301803529645017</v>
      </c>
      <c r="BL9" s="84">
        <v>31.548796738029406</v>
      </c>
      <c r="BM9" s="84">
        <v>31.795834028222842</v>
      </c>
      <c r="BN9" s="84">
        <v>32.042883022812852</v>
      </c>
      <c r="BO9" s="41"/>
      <c r="BP9" s="41"/>
      <c r="BQ9" s="41"/>
      <c r="BR9" s="41"/>
      <c r="BS9" s="41"/>
      <c r="BT9" s="41"/>
      <c r="BU9" s="41"/>
      <c r="BV9" s="41"/>
      <c r="BW9" s="41"/>
      <c r="BX9" s="41"/>
      <c r="BY9" s="41"/>
      <c r="BZ9" s="41"/>
      <c r="CA9" s="41"/>
      <c r="CB9" s="41"/>
      <c r="CC9" s="41"/>
      <c r="CD9" s="41"/>
      <c r="CE9" s="41"/>
      <c r="CF9" s="41"/>
      <c r="CG9" s="41"/>
      <c r="CH9" s="41"/>
      <c r="CI9" s="46"/>
    </row>
    <row r="10" spans="1:87" ht="125" x14ac:dyDescent="0.3">
      <c r="B10" s="31" t="s">
        <v>179</v>
      </c>
      <c r="C10" s="32" t="s">
        <v>180</v>
      </c>
      <c r="D10" s="32" t="s">
        <v>54</v>
      </c>
      <c r="E10" s="31" t="s">
        <v>181</v>
      </c>
      <c r="F10" s="47"/>
      <c r="G10" s="82">
        <v>3.4129924999524466</v>
      </c>
      <c r="H10" s="82">
        <v>3.4102689090264171</v>
      </c>
      <c r="I10" s="82">
        <v>3.4113917092600015</v>
      </c>
      <c r="J10" s="82">
        <v>3.4127327416046183</v>
      </c>
      <c r="K10" s="82">
        <v>3.4138985545382954</v>
      </c>
      <c r="L10" s="82">
        <v>3.4297574753827793</v>
      </c>
      <c r="M10" s="82">
        <v>3.4364445375386508</v>
      </c>
      <c r="N10" s="82">
        <v>3.4436195247734904</v>
      </c>
      <c r="O10" s="82">
        <v>3.4384940071630625</v>
      </c>
      <c r="P10" s="82">
        <v>3.4338950011124623</v>
      </c>
      <c r="Q10" s="82">
        <v>3.4291292789653736</v>
      </c>
      <c r="R10" s="82">
        <v>3.4267983307974479</v>
      </c>
      <c r="S10" s="82">
        <v>3.4246268083523876</v>
      </c>
      <c r="T10" s="82">
        <v>3.4222667249321512</v>
      </c>
      <c r="U10" s="82">
        <v>3.420390958130282</v>
      </c>
      <c r="V10" s="82">
        <v>3.4183125290355671</v>
      </c>
      <c r="W10" s="82">
        <v>3.4167037577831558</v>
      </c>
      <c r="X10" s="82">
        <v>3.4148795908718852</v>
      </c>
      <c r="Y10" s="82">
        <v>3.4135118289072346</v>
      </c>
      <c r="Z10" s="82">
        <v>3.4122554905288989</v>
      </c>
      <c r="AA10" s="82">
        <v>3.4107669427884146</v>
      </c>
      <c r="AB10" s="82">
        <v>3.412755619617295</v>
      </c>
      <c r="AC10" s="82">
        <v>3.4145050146514748</v>
      </c>
      <c r="AD10" s="82">
        <v>3.4166866713026893</v>
      </c>
      <c r="AE10" s="82">
        <v>3.4187774460715645</v>
      </c>
      <c r="AF10" s="84">
        <v>3.4105588215470339</v>
      </c>
      <c r="AG10" s="84">
        <v>3.4103087621900898</v>
      </c>
      <c r="AH10" s="84">
        <v>3.4101452132274876</v>
      </c>
      <c r="AI10" s="84">
        <v>3.4100576019153901</v>
      </c>
      <c r="AJ10" s="84">
        <v>3.409978278703218</v>
      </c>
      <c r="AK10" s="84">
        <v>3.4099229391432129</v>
      </c>
      <c r="AL10" s="84">
        <v>3.4098138399259779</v>
      </c>
      <c r="AM10" s="84">
        <v>3.4096548824259201</v>
      </c>
      <c r="AN10" s="84">
        <v>3.4093550497456548</v>
      </c>
      <c r="AO10" s="84">
        <v>3.4089030918929284</v>
      </c>
      <c r="AP10" s="84">
        <v>3.408245969899026</v>
      </c>
      <c r="AQ10" s="84">
        <v>3.407268395224079</v>
      </c>
      <c r="AR10" s="84">
        <v>3.4064241380144731</v>
      </c>
      <c r="AS10" s="84">
        <v>3.4057947587752655</v>
      </c>
      <c r="AT10" s="84">
        <v>3.4055816478625682</v>
      </c>
      <c r="AU10" s="84">
        <v>3.4059614112650896</v>
      </c>
      <c r="AV10" s="84">
        <v>3.4054888332674236</v>
      </c>
      <c r="AW10" s="84">
        <v>3.4049811032492161</v>
      </c>
      <c r="AX10" s="84">
        <v>3.4044492114585707</v>
      </c>
      <c r="AY10" s="84">
        <v>3.4039088431678395</v>
      </c>
      <c r="AZ10" s="84">
        <v>3.4033717735878048</v>
      </c>
      <c r="BA10" s="84">
        <v>3.4028559381586754</v>
      </c>
      <c r="BB10" s="84">
        <v>3.4023720590910469</v>
      </c>
      <c r="BC10" s="84">
        <v>3.4019322068225359</v>
      </c>
      <c r="BD10" s="84">
        <v>3.401534596943756</v>
      </c>
      <c r="BE10" s="84">
        <v>3.4011698648618069</v>
      </c>
      <c r="BF10" s="84">
        <v>3.4008120081384927</v>
      </c>
      <c r="BG10" s="84">
        <v>3.4004026233902698</v>
      </c>
      <c r="BH10" s="84">
        <v>3.3999318483157928</v>
      </c>
      <c r="BI10" s="84">
        <v>3.3994056770005612</v>
      </c>
      <c r="BJ10" s="84">
        <v>3.398872201390434</v>
      </c>
      <c r="BK10" s="84">
        <v>3.3984344074312149</v>
      </c>
      <c r="BL10" s="84">
        <v>3.3980059046415727</v>
      </c>
      <c r="BM10" s="84">
        <v>3.3975824855575407</v>
      </c>
      <c r="BN10" s="84">
        <v>3.3971593302928338</v>
      </c>
      <c r="BO10" s="41"/>
      <c r="BP10" s="41"/>
      <c r="BQ10" s="41"/>
      <c r="BR10" s="41"/>
      <c r="BS10" s="41"/>
      <c r="BT10" s="41"/>
      <c r="BU10" s="41"/>
      <c r="BV10" s="41"/>
      <c r="BW10" s="41"/>
      <c r="BX10" s="41"/>
      <c r="BY10" s="41"/>
      <c r="BZ10" s="41"/>
      <c r="CA10" s="41"/>
      <c r="CB10" s="41"/>
      <c r="CC10" s="41"/>
      <c r="CD10" s="41"/>
      <c r="CE10" s="41"/>
      <c r="CF10" s="41"/>
      <c r="CG10" s="41"/>
      <c r="CH10" s="41"/>
      <c r="CI10" s="46"/>
    </row>
    <row r="11" spans="1:87" ht="75" x14ac:dyDescent="0.3">
      <c r="B11" s="31" t="s">
        <v>182</v>
      </c>
      <c r="C11" s="32" t="s">
        <v>183</v>
      </c>
      <c r="D11" s="32" t="s">
        <v>184</v>
      </c>
      <c r="E11" s="31" t="s">
        <v>185</v>
      </c>
      <c r="F11" s="47"/>
      <c r="G11" s="82">
        <v>116.8</v>
      </c>
      <c r="H11" s="82">
        <v>116.2</v>
      </c>
      <c r="I11" s="82">
        <v>115.8</v>
      </c>
      <c r="J11" s="82">
        <v>115.4</v>
      </c>
      <c r="K11" s="82">
        <v>115.1</v>
      </c>
      <c r="L11" s="82">
        <v>115</v>
      </c>
      <c r="M11" s="82">
        <v>114.6</v>
      </c>
      <c r="N11" s="82">
        <v>114.4</v>
      </c>
      <c r="O11" s="82">
        <v>114.7</v>
      </c>
      <c r="P11" s="82">
        <v>115.1</v>
      </c>
      <c r="Q11" s="82">
        <v>115.5</v>
      </c>
      <c r="R11" s="82">
        <v>115.9</v>
      </c>
      <c r="S11" s="82">
        <v>116.3</v>
      </c>
      <c r="T11" s="82">
        <v>116.6</v>
      </c>
      <c r="U11" s="82">
        <v>117</v>
      </c>
      <c r="V11" s="82">
        <v>117.3</v>
      </c>
      <c r="W11" s="82">
        <v>117.7</v>
      </c>
      <c r="X11" s="82">
        <v>118</v>
      </c>
      <c r="Y11" s="82">
        <v>118.4</v>
      </c>
      <c r="Z11" s="82">
        <v>118.7</v>
      </c>
      <c r="AA11" s="82">
        <v>119.1</v>
      </c>
      <c r="AB11" s="82">
        <v>119.5</v>
      </c>
      <c r="AC11" s="82">
        <v>120</v>
      </c>
      <c r="AD11" s="82">
        <v>120.4</v>
      </c>
      <c r="AE11" s="82">
        <v>120.9</v>
      </c>
      <c r="AF11" s="84">
        <v>120.9</v>
      </c>
      <c r="AG11" s="84">
        <v>121.3</v>
      </c>
      <c r="AH11" s="84">
        <v>121.6</v>
      </c>
      <c r="AI11" s="84">
        <v>121.9</v>
      </c>
      <c r="AJ11" s="84">
        <v>122.3</v>
      </c>
      <c r="AK11" s="84">
        <v>122.6</v>
      </c>
      <c r="AL11" s="84">
        <v>122.9</v>
      </c>
      <c r="AM11" s="84">
        <v>123.3</v>
      </c>
      <c r="AN11" s="84">
        <v>123.6</v>
      </c>
      <c r="AO11" s="84">
        <v>123.9</v>
      </c>
      <c r="AP11" s="84">
        <v>124.1</v>
      </c>
      <c r="AQ11" s="84">
        <v>124.4</v>
      </c>
      <c r="AR11" s="84">
        <v>124.7</v>
      </c>
      <c r="AS11" s="84">
        <v>125</v>
      </c>
      <c r="AT11" s="84">
        <v>125.3</v>
      </c>
      <c r="AU11" s="84">
        <v>125.6</v>
      </c>
      <c r="AV11" s="84">
        <v>125.8</v>
      </c>
      <c r="AW11" s="84">
        <v>126.1</v>
      </c>
      <c r="AX11" s="84">
        <v>126.4</v>
      </c>
      <c r="AY11" s="84">
        <v>126.6</v>
      </c>
      <c r="AZ11" s="84">
        <v>126.9</v>
      </c>
      <c r="BA11" s="84">
        <v>127.1</v>
      </c>
      <c r="BB11" s="84">
        <v>127.4</v>
      </c>
      <c r="BC11" s="84">
        <v>127.6</v>
      </c>
      <c r="BD11" s="84">
        <v>127.9</v>
      </c>
      <c r="BE11" s="84">
        <v>128.1</v>
      </c>
      <c r="BF11" s="84">
        <v>128.30000000000001</v>
      </c>
      <c r="BG11" s="84">
        <v>128.6</v>
      </c>
      <c r="BH11" s="84">
        <v>128.80000000000001</v>
      </c>
      <c r="BI11" s="84">
        <v>129</v>
      </c>
      <c r="BJ11" s="84">
        <v>129.30000000000001</v>
      </c>
      <c r="BK11" s="84">
        <v>129.5</v>
      </c>
      <c r="BL11" s="84">
        <v>129.69999999999999</v>
      </c>
      <c r="BM11" s="84">
        <v>129.9</v>
      </c>
      <c r="BN11" s="84">
        <v>130.1</v>
      </c>
      <c r="BO11" s="41"/>
      <c r="BP11" s="41"/>
      <c r="BQ11" s="41"/>
      <c r="BR11" s="41"/>
      <c r="BS11" s="41"/>
      <c r="BT11" s="41"/>
      <c r="BU11" s="41"/>
      <c r="BV11" s="41"/>
      <c r="BW11" s="41"/>
      <c r="BX11" s="41"/>
      <c r="BY11" s="41"/>
      <c r="BZ11" s="41"/>
      <c r="CA11" s="41"/>
      <c r="CB11" s="41"/>
      <c r="CC11" s="41"/>
      <c r="CD11" s="41"/>
      <c r="CE11" s="41"/>
      <c r="CF11" s="41"/>
      <c r="CG11" s="41"/>
      <c r="CH11" s="41"/>
      <c r="CI11" s="46"/>
    </row>
    <row r="12" spans="1:87" ht="87.5" x14ac:dyDescent="0.3">
      <c r="B12" s="31" t="s">
        <v>186</v>
      </c>
      <c r="C12" s="32" t="s">
        <v>187</v>
      </c>
      <c r="D12" s="32" t="s">
        <v>184</v>
      </c>
      <c r="E12" s="31" t="s">
        <v>188</v>
      </c>
      <c r="F12" s="47"/>
      <c r="G12" s="82">
        <v>204.1</v>
      </c>
      <c r="H12" s="82">
        <v>203.8</v>
      </c>
      <c r="I12" s="82">
        <v>203.8</v>
      </c>
      <c r="J12" s="82">
        <v>203.8</v>
      </c>
      <c r="K12" s="82">
        <v>203.8</v>
      </c>
      <c r="L12" s="82">
        <v>204.7</v>
      </c>
      <c r="M12" s="82">
        <v>205</v>
      </c>
      <c r="N12" s="82">
        <v>205.4</v>
      </c>
      <c r="O12" s="82">
        <v>205</v>
      </c>
      <c r="P12" s="82">
        <v>204.6</v>
      </c>
      <c r="Q12" s="82">
        <v>204.3</v>
      </c>
      <c r="R12" s="82">
        <v>204.1</v>
      </c>
      <c r="S12" s="82">
        <v>203.9</v>
      </c>
      <c r="T12" s="82">
        <v>203.7</v>
      </c>
      <c r="U12" s="82">
        <v>203.5</v>
      </c>
      <c r="V12" s="82">
        <v>203.3</v>
      </c>
      <c r="W12" s="82">
        <v>203.1</v>
      </c>
      <c r="X12" s="82">
        <v>202.9</v>
      </c>
      <c r="Y12" s="82">
        <v>202.8</v>
      </c>
      <c r="Z12" s="82">
        <v>202.6</v>
      </c>
      <c r="AA12" s="82">
        <v>202.4</v>
      </c>
      <c r="AB12" s="82">
        <v>202.5</v>
      </c>
      <c r="AC12" s="82">
        <v>202.5</v>
      </c>
      <c r="AD12" s="82">
        <v>202.6</v>
      </c>
      <c r="AE12" s="82">
        <v>202.6</v>
      </c>
      <c r="AF12" s="84">
        <v>202.1</v>
      </c>
      <c r="AG12" s="84">
        <v>202</v>
      </c>
      <c r="AH12" s="84">
        <v>201.9</v>
      </c>
      <c r="AI12" s="84">
        <v>201.8</v>
      </c>
      <c r="AJ12" s="84">
        <v>201.7</v>
      </c>
      <c r="AK12" s="84">
        <v>201.7</v>
      </c>
      <c r="AL12" s="84">
        <v>201.6</v>
      </c>
      <c r="AM12" s="84">
        <v>201.5</v>
      </c>
      <c r="AN12" s="84">
        <v>201.4</v>
      </c>
      <c r="AO12" s="84">
        <v>201.3</v>
      </c>
      <c r="AP12" s="84">
        <v>201.2</v>
      </c>
      <c r="AQ12" s="84">
        <v>201.1</v>
      </c>
      <c r="AR12" s="84">
        <v>200.9</v>
      </c>
      <c r="AS12" s="84">
        <v>200.8</v>
      </c>
      <c r="AT12" s="84">
        <v>200.8</v>
      </c>
      <c r="AU12" s="84">
        <v>200.7</v>
      </c>
      <c r="AV12" s="84">
        <v>200.6</v>
      </c>
      <c r="AW12" s="84">
        <v>200.5</v>
      </c>
      <c r="AX12" s="84">
        <v>200.4</v>
      </c>
      <c r="AY12" s="84">
        <v>200.3</v>
      </c>
      <c r="AZ12" s="84">
        <v>200.2</v>
      </c>
      <c r="BA12" s="84">
        <v>200.1</v>
      </c>
      <c r="BB12" s="84">
        <v>200</v>
      </c>
      <c r="BC12" s="84">
        <v>199.9</v>
      </c>
      <c r="BD12" s="84">
        <v>199.8</v>
      </c>
      <c r="BE12" s="84">
        <v>199.7</v>
      </c>
      <c r="BF12" s="84">
        <v>199.6</v>
      </c>
      <c r="BG12" s="84">
        <v>199.5</v>
      </c>
      <c r="BH12" s="84">
        <v>199.4</v>
      </c>
      <c r="BI12" s="84">
        <v>199.3</v>
      </c>
      <c r="BJ12" s="84">
        <v>199.2</v>
      </c>
      <c r="BK12" s="84">
        <v>199.1</v>
      </c>
      <c r="BL12" s="84">
        <v>199</v>
      </c>
      <c r="BM12" s="84">
        <v>198.9</v>
      </c>
      <c r="BN12" s="84">
        <v>198.8</v>
      </c>
      <c r="BO12" s="41"/>
      <c r="BP12" s="41"/>
      <c r="BQ12" s="41"/>
      <c r="BR12" s="41"/>
      <c r="BS12" s="41"/>
      <c r="BT12" s="41"/>
      <c r="BU12" s="41"/>
      <c r="BV12" s="41"/>
      <c r="BW12" s="41"/>
      <c r="BX12" s="41"/>
      <c r="BY12" s="41"/>
      <c r="BZ12" s="41"/>
      <c r="CA12" s="41"/>
      <c r="CB12" s="41"/>
      <c r="CC12" s="41"/>
      <c r="CD12" s="41"/>
      <c r="CE12" s="41"/>
      <c r="CF12" s="41"/>
      <c r="CG12" s="41"/>
      <c r="CH12" s="41"/>
      <c r="CI12" s="46"/>
    </row>
    <row r="13" spans="1:87" ht="75" x14ac:dyDescent="0.3">
      <c r="B13" s="31" t="s">
        <v>189</v>
      </c>
      <c r="C13" s="32" t="s">
        <v>190</v>
      </c>
      <c r="D13" s="32" t="s">
        <v>184</v>
      </c>
      <c r="E13" s="31" t="s">
        <v>191</v>
      </c>
      <c r="F13" s="47"/>
      <c r="G13" s="82">
        <v>125.19853476098724</v>
      </c>
      <c r="H13" s="82">
        <v>124.56480160351389</v>
      </c>
      <c r="I13" s="82">
        <v>124.09490000883157</v>
      </c>
      <c r="J13" s="82">
        <v>123.67928202706896</v>
      </c>
      <c r="K13" s="82">
        <v>123.31735907636194</v>
      </c>
      <c r="L13" s="82">
        <v>123.21474021260516</v>
      </c>
      <c r="M13" s="82">
        <v>122.85422052905929</v>
      </c>
      <c r="N13" s="82">
        <v>122.59019970037924</v>
      </c>
      <c r="O13" s="82">
        <v>122.80924339133337</v>
      </c>
      <c r="P13" s="82">
        <v>123.10034207638957</v>
      </c>
      <c r="Q13" s="82">
        <v>123.38839238082167</v>
      </c>
      <c r="R13" s="82">
        <v>123.64786341169211</v>
      </c>
      <c r="S13" s="82">
        <v>123.90724640397113</v>
      </c>
      <c r="T13" s="82">
        <v>124.1422546108677</v>
      </c>
      <c r="U13" s="82">
        <v>124.38009039861598</v>
      </c>
      <c r="V13" s="82">
        <v>124.62436967439423</v>
      </c>
      <c r="W13" s="82">
        <v>124.89754715283355</v>
      </c>
      <c r="X13" s="82">
        <v>125.14464397900028</v>
      </c>
      <c r="Y13" s="82">
        <v>125.39590676321977</v>
      </c>
      <c r="Z13" s="82">
        <v>125.65333282475581</v>
      </c>
      <c r="AA13" s="82">
        <v>125.91197253249169</v>
      </c>
      <c r="AB13" s="82">
        <v>126.29613342664956</v>
      </c>
      <c r="AC13" s="82">
        <v>126.66563502103162</v>
      </c>
      <c r="AD13" s="82">
        <v>127.04760912988614</v>
      </c>
      <c r="AE13" s="82">
        <v>127.42048170595446</v>
      </c>
      <c r="AF13" s="84">
        <v>127.37597602714997</v>
      </c>
      <c r="AG13" s="84">
        <v>127.64000019500497</v>
      </c>
      <c r="AH13" s="84">
        <v>127.90691495260188</v>
      </c>
      <c r="AI13" s="84">
        <v>128.17012084528477</v>
      </c>
      <c r="AJ13" s="84">
        <v>128.4307800381103</v>
      </c>
      <c r="AK13" s="84">
        <v>128.68999624986213</v>
      </c>
      <c r="AL13" s="84">
        <v>128.94457260958833</v>
      </c>
      <c r="AM13" s="84">
        <v>129.19371410275249</v>
      </c>
      <c r="AN13" s="84">
        <v>129.43467680879692</v>
      </c>
      <c r="AO13" s="84">
        <v>129.66724518165069</v>
      </c>
      <c r="AP13" s="84">
        <v>129.88920200608734</v>
      </c>
      <c r="AQ13" s="84">
        <v>130.09570927476867</v>
      </c>
      <c r="AR13" s="84">
        <v>130.30382670842502</v>
      </c>
      <c r="AS13" s="84">
        <v>130.5167210303627</v>
      </c>
      <c r="AT13" s="84">
        <v>130.74152555733627</v>
      </c>
      <c r="AU13" s="84">
        <v>130.98469291708759</v>
      </c>
      <c r="AV13" s="84">
        <v>131.19584675171834</v>
      </c>
      <c r="AW13" s="84">
        <v>131.40312036845413</v>
      </c>
      <c r="AX13" s="84">
        <v>131.6068855166877</v>
      </c>
      <c r="AY13" s="84">
        <v>131.80763856442206</v>
      </c>
      <c r="AZ13" s="84">
        <v>132.00582668281695</v>
      </c>
      <c r="BA13" s="84">
        <v>132.20218397635296</v>
      </c>
      <c r="BB13" s="84">
        <v>132.39719373836402</v>
      </c>
      <c r="BC13" s="84">
        <v>132.59127080292055</v>
      </c>
      <c r="BD13" s="84">
        <v>132.78442494136712</v>
      </c>
      <c r="BE13" s="84">
        <v>132.97644347125458</v>
      </c>
      <c r="BF13" s="84">
        <v>133.16653549831352</v>
      </c>
      <c r="BG13" s="84">
        <v>133.35274712000177</v>
      </c>
      <c r="BH13" s="84">
        <v>133.53476800417351</v>
      </c>
      <c r="BI13" s="84">
        <v>133.71282032256849</v>
      </c>
      <c r="BJ13" s="84">
        <v>133.88846978129305</v>
      </c>
      <c r="BK13" s="84">
        <v>134.06505296227374</v>
      </c>
      <c r="BL13" s="84">
        <v>134.23990657901007</v>
      </c>
      <c r="BM13" s="84">
        <v>134.4129450603528</v>
      </c>
      <c r="BN13" s="84">
        <v>134.58405815942172</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12.5" x14ac:dyDescent="0.3">
      <c r="B14" s="31" t="s">
        <v>192</v>
      </c>
      <c r="C14" s="32" t="s">
        <v>193</v>
      </c>
      <c r="D14" s="32" t="s">
        <v>54</v>
      </c>
      <c r="E14" s="31" t="s">
        <v>194</v>
      </c>
      <c r="F14" s="47"/>
      <c r="G14" s="82">
        <v>6.5062635129903041</v>
      </c>
      <c r="H14" s="82">
        <v>6.5079910850901195</v>
      </c>
      <c r="I14" s="82">
        <v>6.509849624399199</v>
      </c>
      <c r="J14" s="82">
        <v>6.5117719356029582</v>
      </c>
      <c r="K14" s="82">
        <v>6.5139923142114817</v>
      </c>
      <c r="L14" s="82">
        <v>6.4659317024753076</v>
      </c>
      <c r="M14" s="82">
        <v>6.4659317024753076</v>
      </c>
      <c r="N14" s="82">
        <v>6.4659317024753076</v>
      </c>
      <c r="O14" s="82">
        <v>6.4659317024753076</v>
      </c>
      <c r="P14" s="82">
        <v>6.4659317024753076</v>
      </c>
      <c r="Q14" s="82">
        <v>6.4659317024753076</v>
      </c>
      <c r="R14" s="82">
        <v>6.4659317024753076</v>
      </c>
      <c r="S14" s="82">
        <v>6.4659317024753076</v>
      </c>
      <c r="T14" s="82">
        <v>6.4659317024753076</v>
      </c>
      <c r="U14" s="82">
        <v>6.4659317024753076</v>
      </c>
      <c r="V14" s="82">
        <v>6.4659317024753076</v>
      </c>
      <c r="W14" s="82">
        <v>6.4659317024753076</v>
      </c>
      <c r="X14" s="82">
        <v>6.4659317024753076</v>
      </c>
      <c r="Y14" s="82">
        <v>6.4659317024753076</v>
      </c>
      <c r="Z14" s="82">
        <v>6.4659317024753076</v>
      </c>
      <c r="AA14" s="82">
        <v>6.4659317024753076</v>
      </c>
      <c r="AB14" s="82">
        <v>6.4659317024753076</v>
      </c>
      <c r="AC14" s="82">
        <v>6.4659317024753076</v>
      </c>
      <c r="AD14" s="82">
        <v>6.4659317024753076</v>
      </c>
      <c r="AE14" s="82">
        <v>6.4659317024753076</v>
      </c>
      <c r="AF14" s="84">
        <v>6.4659317024753076</v>
      </c>
      <c r="AG14" s="84">
        <v>6.4659317024753076</v>
      </c>
      <c r="AH14" s="84">
        <v>6.4659317024753076</v>
      </c>
      <c r="AI14" s="84">
        <v>6.4659317024753076</v>
      </c>
      <c r="AJ14" s="84">
        <v>6.4659317024753076</v>
      </c>
      <c r="AK14" s="84">
        <v>6.4659317024753076</v>
      </c>
      <c r="AL14" s="84">
        <v>6.4659317024753076</v>
      </c>
      <c r="AM14" s="84">
        <v>6.4659317024753076</v>
      </c>
      <c r="AN14" s="84">
        <v>6.4659317024753076</v>
      </c>
      <c r="AO14" s="84">
        <v>6.4659317024753076</v>
      </c>
      <c r="AP14" s="84">
        <v>6.4659317024753076</v>
      </c>
      <c r="AQ14" s="84">
        <v>6.4659317024753076</v>
      </c>
      <c r="AR14" s="84">
        <v>6.4659317024753076</v>
      </c>
      <c r="AS14" s="84">
        <v>6.4659317024753076</v>
      </c>
      <c r="AT14" s="84">
        <v>6.4659317024753076</v>
      </c>
      <c r="AU14" s="84">
        <v>6.4659317024753076</v>
      </c>
      <c r="AV14" s="84">
        <v>6.4659317024753076</v>
      </c>
      <c r="AW14" s="84">
        <v>6.4659317024753076</v>
      </c>
      <c r="AX14" s="84">
        <v>6.4659317024753076</v>
      </c>
      <c r="AY14" s="84">
        <v>6.4659317024753076</v>
      </c>
      <c r="AZ14" s="84">
        <v>6.4659317024753076</v>
      </c>
      <c r="BA14" s="84">
        <v>6.4659317024753076</v>
      </c>
      <c r="BB14" s="84">
        <v>6.4659317024753076</v>
      </c>
      <c r="BC14" s="84">
        <v>6.4659317024753076</v>
      </c>
      <c r="BD14" s="84">
        <v>6.4659317024753076</v>
      </c>
      <c r="BE14" s="84">
        <v>6.4659317024753076</v>
      </c>
      <c r="BF14" s="84">
        <v>6.4659317024753076</v>
      </c>
      <c r="BG14" s="84">
        <v>6.4659317024753076</v>
      </c>
      <c r="BH14" s="84">
        <v>6.4659317024753076</v>
      </c>
      <c r="BI14" s="84">
        <v>6.4659317024753076</v>
      </c>
      <c r="BJ14" s="84">
        <v>6.4659317024753076</v>
      </c>
      <c r="BK14" s="84">
        <v>6.4659317024753076</v>
      </c>
      <c r="BL14" s="84">
        <v>6.4659317024753076</v>
      </c>
      <c r="BM14" s="84">
        <v>6.4659317024753076</v>
      </c>
      <c r="BN14" s="84">
        <v>6.4659317024753076</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12.5" x14ac:dyDescent="0.3">
      <c r="B15" s="31" t="s">
        <v>195</v>
      </c>
      <c r="C15" s="32" t="s">
        <v>196</v>
      </c>
      <c r="D15" s="32" t="s">
        <v>197</v>
      </c>
      <c r="E15" s="31" t="s">
        <v>198</v>
      </c>
      <c r="F15" s="47"/>
      <c r="G15" s="82">
        <v>78.941547495754818</v>
      </c>
      <c r="H15" s="82">
        <v>77.851710301118686</v>
      </c>
      <c r="I15" s="82">
        <v>76.79222292293872</v>
      </c>
      <c r="J15" s="82">
        <v>75.761257499559846</v>
      </c>
      <c r="K15" s="82">
        <v>74.760514667094995</v>
      </c>
      <c r="L15" s="82">
        <v>73.21619956176508</v>
      </c>
      <c r="M15" s="82">
        <v>72.248825937369361</v>
      </c>
      <c r="N15" s="82">
        <v>71.305916621635504</v>
      </c>
      <c r="O15" s="82">
        <v>70.386612744484154</v>
      </c>
      <c r="P15" s="82">
        <v>69.490086629820951</v>
      </c>
      <c r="Q15" s="82">
        <v>68.615541717350993</v>
      </c>
      <c r="R15" s="82">
        <v>67.762212202197816</v>
      </c>
      <c r="S15" s="82">
        <v>66.929362461045116</v>
      </c>
      <c r="T15" s="82">
        <v>66.116286319950575</v>
      </c>
      <c r="U15" s="82">
        <v>65.32230620794725</v>
      </c>
      <c r="V15" s="82">
        <v>64.546772231583105</v>
      </c>
      <c r="W15" s="82">
        <v>63.789061198273387</v>
      </c>
      <c r="X15" s="82">
        <v>63.048575610443635</v>
      </c>
      <c r="Y15" s="82">
        <v>62.324742647667165</v>
      </c>
      <c r="Z15" s="82">
        <v>61.617013150144899</v>
      </c>
      <c r="AA15" s="82">
        <v>60.924860613763819</v>
      </c>
      <c r="AB15" s="82">
        <v>60.247780204469258</v>
      </c>
      <c r="AC15" s="82">
        <v>59.585287797677708</v>
      </c>
      <c r="AD15" s="82">
        <v>58.936919046852253</v>
      </c>
      <c r="AE15" s="82">
        <v>58.302228484084274</v>
      </c>
      <c r="AF15" s="84">
        <v>57.707862994953139</v>
      </c>
      <c r="AG15" s="84">
        <v>57.125493796637492</v>
      </c>
      <c r="AH15" s="84">
        <v>56.554761329567732</v>
      </c>
      <c r="AI15" s="84">
        <v>55.995320261262208</v>
      </c>
      <c r="AJ15" s="84">
        <v>55.44683878954622</v>
      </c>
      <c r="AK15" s="84">
        <v>54.908997986324238</v>
      </c>
      <c r="AL15" s="84">
        <v>54.381491179178134</v>
      </c>
      <c r="AM15" s="84">
        <v>53.864023368271653</v>
      </c>
      <c r="AN15" s="84">
        <v>53.356310676232845</v>
      </c>
      <c r="AO15" s="84">
        <v>52.8580798288558</v>
      </c>
      <c r="AP15" s="84">
        <v>52.36906766462991</v>
      </c>
      <c r="AQ15" s="84">
        <v>51.889020671243756</v>
      </c>
      <c r="AR15" s="84">
        <v>51.417694547349946</v>
      </c>
      <c r="AS15" s="84">
        <v>50.954853787998651</v>
      </c>
      <c r="AT15" s="84">
        <v>50.500271292261864</v>
      </c>
      <c r="AU15" s="84">
        <v>50.053727991675729</v>
      </c>
      <c r="AV15" s="84">
        <v>49.615012498221084</v>
      </c>
      <c r="AW15" s="84">
        <v>49.183920770657423</v>
      </c>
      <c r="AX15" s="84">
        <v>48.760255798100914</v>
      </c>
      <c r="AY15" s="84">
        <v>48.343827299816731</v>
      </c>
      <c r="AZ15" s="84">
        <v>47.934451440264269</v>
      </c>
      <c r="BA15" s="84">
        <v>47.5319505584987</v>
      </c>
      <c r="BB15" s="84">
        <v>47.136152911092914</v>
      </c>
      <c r="BC15" s="84">
        <v>46.746892427795856</v>
      </c>
      <c r="BD15" s="84">
        <v>46.364008479200315</v>
      </c>
      <c r="BE15" s="84">
        <v>45.987345655734721</v>
      </c>
      <c r="BF15" s="84">
        <v>45.616753557341191</v>
      </c>
      <c r="BG15" s="84">
        <v>45.252086593241607</v>
      </c>
      <c r="BH15" s="84">
        <v>44.893203791231734</v>
      </c>
      <c r="BI15" s="84">
        <v>44.539968615978459</v>
      </c>
      <c r="BJ15" s="84">
        <v>44.192248795828881</v>
      </c>
      <c r="BK15" s="84">
        <v>43.849916157667842</v>
      </c>
      <c r="BL15" s="84">
        <v>43.512846469393232</v>
      </c>
      <c r="BM15" s="84">
        <v>43.180919289600631</v>
      </c>
      <c r="BN15" s="84">
        <v>42.854017824095742</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00" x14ac:dyDescent="0.3">
      <c r="B16" s="31" t="s">
        <v>199</v>
      </c>
      <c r="C16" s="32" t="s">
        <v>200</v>
      </c>
      <c r="D16" s="32" t="s">
        <v>201</v>
      </c>
      <c r="E16" s="31" t="s">
        <v>202</v>
      </c>
      <c r="F16" s="47"/>
      <c r="G16" s="82">
        <v>66.923035601371311</v>
      </c>
      <c r="H16" s="82">
        <v>68.065294501714135</v>
      </c>
      <c r="I16" s="82">
        <v>69.207553402056959</v>
      </c>
      <c r="J16" s="82">
        <v>70.349812302399783</v>
      </c>
      <c r="K16" s="82">
        <v>71.492071202742608</v>
      </c>
      <c r="L16" s="82">
        <v>72.634330103085432</v>
      </c>
      <c r="M16" s="82">
        <v>73.776589003428256</v>
      </c>
      <c r="N16" s="82">
        <v>74.918847903771081</v>
      </c>
      <c r="O16" s="82">
        <v>76.061106804113905</v>
      </c>
      <c r="P16" s="82">
        <v>77.203365704456729</v>
      </c>
      <c r="Q16" s="82">
        <v>78.345624604799553</v>
      </c>
      <c r="R16" s="82">
        <v>79.487883505142378</v>
      </c>
      <c r="S16" s="82">
        <v>80.630142405485202</v>
      </c>
      <c r="T16" s="82">
        <v>81.772401305828026</v>
      </c>
      <c r="U16" s="82">
        <v>82.914660206170851</v>
      </c>
      <c r="V16" s="82">
        <v>84.056919106513675</v>
      </c>
      <c r="W16" s="82">
        <v>85.199178006856499</v>
      </c>
      <c r="X16" s="82">
        <v>86.341436907199295</v>
      </c>
      <c r="Y16" s="82">
        <v>87.483695807542148</v>
      </c>
      <c r="Z16" s="82">
        <v>88.625954707884972</v>
      </c>
      <c r="AA16" s="82">
        <v>89.768213608227796</v>
      </c>
      <c r="AB16" s="82">
        <v>90.910472508570621</v>
      </c>
      <c r="AC16" s="82">
        <v>92.052731408913445</v>
      </c>
      <c r="AD16" s="82">
        <v>93.194990309256241</v>
      </c>
      <c r="AE16" s="82">
        <v>94.337249209599108</v>
      </c>
      <c r="AF16" s="84">
        <v>95.479508109942003</v>
      </c>
      <c r="AG16" s="84">
        <v>96.621767010284771</v>
      </c>
      <c r="AH16" s="84">
        <v>97.764025910627538</v>
      </c>
      <c r="AI16" s="84">
        <v>98.906284810970305</v>
      </c>
      <c r="AJ16" s="84">
        <v>100.04854371131307</v>
      </c>
      <c r="AK16" s="84">
        <v>101.19080261165584</v>
      </c>
      <c r="AL16" s="84">
        <v>102.33306151199861</v>
      </c>
      <c r="AM16" s="84">
        <v>103.47532041234183</v>
      </c>
      <c r="AN16" s="84">
        <v>104.6175793126846</v>
      </c>
      <c r="AO16" s="84">
        <v>105.75983821302736</v>
      </c>
      <c r="AP16" s="84">
        <v>106.90209711337013</v>
      </c>
      <c r="AQ16" s="84">
        <v>108.0443560137129</v>
      </c>
      <c r="AR16" s="84">
        <v>109.18661491405567</v>
      </c>
      <c r="AS16" s="84">
        <v>110.32887381439843</v>
      </c>
      <c r="AT16" s="84">
        <v>111.47113271474166</v>
      </c>
      <c r="AU16" s="84">
        <v>112.61339161508442</v>
      </c>
      <c r="AV16" s="84">
        <v>113.75565051542719</v>
      </c>
      <c r="AW16" s="84">
        <v>114.89790941576996</v>
      </c>
      <c r="AX16" s="84">
        <v>116.04016831611273</v>
      </c>
      <c r="AY16" s="84">
        <v>117.18242721645549</v>
      </c>
      <c r="AZ16" s="84">
        <v>118.32468611679826</v>
      </c>
      <c r="BA16" s="84">
        <v>119.46694501714148</v>
      </c>
      <c r="BB16" s="84">
        <v>120.60920391748425</v>
      </c>
      <c r="BC16" s="84">
        <v>121.75146281782702</v>
      </c>
      <c r="BD16" s="84">
        <v>122.89372171816979</v>
      </c>
      <c r="BE16" s="84">
        <v>124.03598061851255</v>
      </c>
      <c r="BF16" s="84">
        <v>125.17823951885532</v>
      </c>
      <c r="BG16" s="84">
        <v>126.32049841919809</v>
      </c>
      <c r="BH16" s="84">
        <v>127.46275731954086</v>
      </c>
      <c r="BI16" s="84">
        <v>128.60501621988408</v>
      </c>
      <c r="BJ16" s="84">
        <v>129.74727512022685</v>
      </c>
      <c r="BK16" s="84">
        <v>130.88953402056961</v>
      </c>
      <c r="BL16" s="84">
        <v>132.03179292091238</v>
      </c>
      <c r="BM16" s="84">
        <v>133.17405182125515</v>
      </c>
      <c r="BN16" s="84">
        <v>134.31631072159792</v>
      </c>
      <c r="BO16" s="41"/>
      <c r="BP16" s="41"/>
      <c r="BQ16" s="41"/>
      <c r="BR16" s="41"/>
      <c r="BS16" s="41"/>
      <c r="BT16" s="41"/>
      <c r="BU16" s="41"/>
      <c r="BV16" s="41"/>
      <c r="BW16" s="41"/>
      <c r="BX16" s="41"/>
      <c r="BY16" s="41"/>
      <c r="BZ16" s="41"/>
      <c r="CA16" s="41"/>
      <c r="CB16" s="41"/>
      <c r="CC16" s="41"/>
      <c r="CD16" s="41"/>
      <c r="CE16" s="41"/>
      <c r="CF16" s="41"/>
      <c r="CG16" s="41"/>
      <c r="CH16" s="41"/>
      <c r="CI16" s="46"/>
    </row>
    <row r="17" spans="2:87" ht="87.5" x14ac:dyDescent="0.3">
      <c r="B17" s="31" t="s">
        <v>203</v>
      </c>
      <c r="C17" s="32" t="s">
        <v>204</v>
      </c>
      <c r="D17" s="32" t="s">
        <v>201</v>
      </c>
      <c r="E17" s="31" t="s">
        <v>205</v>
      </c>
      <c r="F17" s="47"/>
      <c r="G17" s="82">
        <v>82.418748040633318</v>
      </c>
      <c r="H17" s="82">
        <v>83.594709222420292</v>
      </c>
      <c r="I17" s="82">
        <v>84.77225136368115</v>
      </c>
      <c r="J17" s="82">
        <v>85.951212407486651</v>
      </c>
      <c r="K17" s="82">
        <v>87.131453591751992</v>
      </c>
      <c r="L17" s="82">
        <v>88.312856187252066</v>
      </c>
      <c r="M17" s="82">
        <v>89.495318693212482</v>
      </c>
      <c r="N17" s="82">
        <v>90.678754426297161</v>
      </c>
      <c r="O17" s="82">
        <v>91.863089447815625</v>
      </c>
      <c r="P17" s="82">
        <v>93.048260781711548</v>
      </c>
      <c r="Q17" s="82">
        <v>94.234214882548258</v>
      </c>
      <c r="R17" s="82">
        <v>95.420906318427285</v>
      </c>
      <c r="S17" s="82">
        <v>96.608296638693844</v>
      </c>
      <c r="T17" s="82">
        <v>97.796353400511748</v>
      </c>
      <c r="U17" s="82">
        <v>98.985049332025085</v>
      </c>
      <c r="V17" s="82">
        <v>100.17436161294972</v>
      </c>
      <c r="W17" s="82">
        <v>101.36427125612447</v>
      </c>
      <c r="X17" s="82">
        <v>102.55476257586163</v>
      </c>
      <c r="Y17" s="82">
        <v>103.74582273092354</v>
      </c>
      <c r="Z17" s="82">
        <v>104.93744133165764</v>
      </c>
      <c r="AA17" s="82">
        <v>106.1296101022931</v>
      </c>
      <c r="AB17" s="82">
        <v>107.32232259066129</v>
      </c>
      <c r="AC17" s="82">
        <v>108.51557391868991</v>
      </c>
      <c r="AD17" s="82">
        <v>109.70936056795192</v>
      </c>
      <c r="AE17" s="82">
        <v>110.90368019535343</v>
      </c>
      <c r="AF17" s="84">
        <v>112.04593909569633</v>
      </c>
      <c r="AG17" s="84">
        <v>113.18819799603909</v>
      </c>
      <c r="AH17" s="84">
        <v>114.33045689638186</v>
      </c>
      <c r="AI17" s="84">
        <v>115.47271579672463</v>
      </c>
      <c r="AJ17" s="84">
        <v>116.6149746970674</v>
      </c>
      <c r="AK17" s="84">
        <v>117.75723359741016</v>
      </c>
      <c r="AL17" s="84">
        <v>118.89949249775293</v>
      </c>
      <c r="AM17" s="84">
        <v>120.04175139809615</v>
      </c>
      <c r="AN17" s="84">
        <v>121.18401029843892</v>
      </c>
      <c r="AO17" s="84">
        <v>122.32626919878169</v>
      </c>
      <c r="AP17" s="84">
        <v>123.46852809912446</v>
      </c>
      <c r="AQ17" s="84">
        <v>124.61078699946722</v>
      </c>
      <c r="AR17" s="84">
        <v>125.75304589980999</v>
      </c>
      <c r="AS17" s="84">
        <v>126.89530480015276</v>
      </c>
      <c r="AT17" s="84">
        <v>128.03756370049598</v>
      </c>
      <c r="AU17" s="84">
        <v>129.17982260083875</v>
      </c>
      <c r="AV17" s="84">
        <v>130.32208150118151</v>
      </c>
      <c r="AW17" s="84">
        <v>131.46434040152428</v>
      </c>
      <c r="AX17" s="84">
        <v>132.60659930186705</v>
      </c>
      <c r="AY17" s="84">
        <v>133.74885820220982</v>
      </c>
      <c r="AZ17" s="84">
        <v>134.89111710255258</v>
      </c>
      <c r="BA17" s="84">
        <v>136.03337600289581</v>
      </c>
      <c r="BB17" s="84">
        <v>137.17563490323857</v>
      </c>
      <c r="BC17" s="84">
        <v>138.31789380358134</v>
      </c>
      <c r="BD17" s="84">
        <v>139.46015270392411</v>
      </c>
      <c r="BE17" s="84">
        <v>140.60241160426688</v>
      </c>
      <c r="BF17" s="84">
        <v>141.74467050460964</v>
      </c>
      <c r="BG17" s="84">
        <v>142.88692940495241</v>
      </c>
      <c r="BH17" s="84">
        <v>144.02918830529518</v>
      </c>
      <c r="BI17" s="84">
        <v>145.1714472056384</v>
      </c>
      <c r="BJ17" s="84">
        <v>146.31370610598117</v>
      </c>
      <c r="BK17" s="84">
        <v>147.45596500632394</v>
      </c>
      <c r="BL17" s="84">
        <v>148.5982239066667</v>
      </c>
      <c r="BM17" s="84">
        <v>149.74048280700947</v>
      </c>
      <c r="BN17" s="84">
        <v>150.88274170735224</v>
      </c>
      <c r="BO17" s="41"/>
      <c r="BP17" s="41"/>
      <c r="BQ17" s="41"/>
      <c r="BR17" s="41"/>
      <c r="BS17" s="41"/>
      <c r="BT17" s="41"/>
      <c r="BU17" s="41"/>
      <c r="BV17" s="41"/>
      <c r="BW17" s="41"/>
      <c r="BX17" s="41"/>
      <c r="BY17" s="41"/>
      <c r="BZ17" s="41"/>
      <c r="CA17" s="41"/>
      <c r="CB17" s="41"/>
      <c r="CC17" s="41"/>
      <c r="CD17" s="41"/>
      <c r="CE17" s="41"/>
      <c r="CF17" s="41"/>
      <c r="CG17" s="41"/>
      <c r="CH17" s="41"/>
      <c r="CI17" s="46"/>
    </row>
    <row r="18" spans="2:87" ht="62.5" x14ac:dyDescent="0.3">
      <c r="B18" s="31" t="s">
        <v>206</v>
      </c>
      <c r="C18" s="32" t="s">
        <v>207</v>
      </c>
      <c r="D18" s="32" t="s">
        <v>201</v>
      </c>
      <c r="E18" s="31" t="s">
        <v>208</v>
      </c>
      <c r="F18" s="47"/>
      <c r="G18" s="82">
        <v>176.47007823901464</v>
      </c>
      <c r="H18" s="82">
        <v>178.54045087079652</v>
      </c>
      <c r="I18" s="82">
        <v>180.5387601821852</v>
      </c>
      <c r="J18" s="82">
        <v>182.44235238981864</v>
      </c>
      <c r="K18" s="82">
        <v>184.19540597095835</v>
      </c>
      <c r="L18" s="82">
        <v>185.97777060000274</v>
      </c>
      <c r="M18" s="82">
        <v>187.77061855197732</v>
      </c>
      <c r="N18" s="82">
        <v>189.37724417238641</v>
      </c>
      <c r="O18" s="82">
        <v>191.02816936332837</v>
      </c>
      <c r="P18" s="82">
        <v>192.56336028858931</v>
      </c>
      <c r="Q18" s="82">
        <v>194.08299930832516</v>
      </c>
      <c r="R18" s="82">
        <v>195.66139777646845</v>
      </c>
      <c r="S18" s="82">
        <v>197.26074713291808</v>
      </c>
      <c r="T18" s="82">
        <v>198.9124637207166</v>
      </c>
      <c r="U18" s="82">
        <v>200.56131784363771</v>
      </c>
      <c r="V18" s="82">
        <v>202.15137656203197</v>
      </c>
      <c r="W18" s="82">
        <v>203.69114754552069</v>
      </c>
      <c r="X18" s="82">
        <v>205.25567331613723</v>
      </c>
      <c r="Y18" s="82">
        <v>206.83429724996006</v>
      </c>
      <c r="Z18" s="82">
        <v>208.4022692972415</v>
      </c>
      <c r="AA18" s="82">
        <v>209.93786279521208</v>
      </c>
      <c r="AB18" s="82">
        <v>211.50155454410532</v>
      </c>
      <c r="AC18" s="82">
        <v>213.07111646399673</v>
      </c>
      <c r="AD18" s="82">
        <v>214.6410414283107</v>
      </c>
      <c r="AE18" s="82">
        <v>216.21784439786839</v>
      </c>
      <c r="AF18" s="84">
        <v>217.73298165688536</v>
      </c>
      <c r="AG18" s="84">
        <v>219.23342984553733</v>
      </c>
      <c r="AH18" s="84">
        <v>220.72827037116633</v>
      </c>
      <c r="AI18" s="84">
        <v>222.22787741036484</v>
      </c>
      <c r="AJ18" s="84">
        <v>223.72748444956335</v>
      </c>
      <c r="AK18" s="84">
        <v>225.22709148876152</v>
      </c>
      <c r="AL18" s="84">
        <v>226.72669852796002</v>
      </c>
      <c r="AM18" s="84">
        <v>228.22630556715856</v>
      </c>
      <c r="AN18" s="84">
        <v>229.72591260635673</v>
      </c>
      <c r="AO18" s="84">
        <v>231.22551964555524</v>
      </c>
      <c r="AP18" s="84">
        <v>232.72512668475375</v>
      </c>
      <c r="AQ18" s="84">
        <v>234.22473372395228</v>
      </c>
      <c r="AR18" s="84">
        <v>235.72434076315045</v>
      </c>
      <c r="AS18" s="84">
        <v>237.22394780234896</v>
      </c>
      <c r="AT18" s="84">
        <v>238.72355484154747</v>
      </c>
      <c r="AU18" s="84">
        <v>240.22316188074564</v>
      </c>
      <c r="AV18" s="84">
        <v>241.72276891994417</v>
      </c>
      <c r="AW18" s="84">
        <v>243.22237595914268</v>
      </c>
      <c r="AX18" s="84">
        <v>244.72198299834085</v>
      </c>
      <c r="AY18" s="84">
        <v>246.22159003753936</v>
      </c>
      <c r="AZ18" s="84">
        <v>247.72119707673789</v>
      </c>
      <c r="BA18" s="84">
        <v>249.22080411593652</v>
      </c>
      <c r="BB18" s="84">
        <v>250.72041115513457</v>
      </c>
      <c r="BC18" s="84">
        <v>252.22001819433308</v>
      </c>
      <c r="BD18" s="84">
        <v>253.71962523353159</v>
      </c>
      <c r="BE18" s="84">
        <v>255.21923227272976</v>
      </c>
      <c r="BF18" s="84">
        <v>256.71883931192826</v>
      </c>
      <c r="BG18" s="84">
        <v>258.21844635112677</v>
      </c>
      <c r="BH18" s="84">
        <v>259.718053390325</v>
      </c>
      <c r="BI18" s="84">
        <v>261.21766042952351</v>
      </c>
      <c r="BJ18" s="84">
        <v>262.71726746872201</v>
      </c>
      <c r="BK18" s="84">
        <v>264.21687450792064</v>
      </c>
      <c r="BL18" s="84">
        <v>265.71648154711869</v>
      </c>
      <c r="BM18" s="84">
        <v>267.2160885863172</v>
      </c>
      <c r="BN18" s="84">
        <v>268.71569562551571</v>
      </c>
      <c r="BO18" s="41"/>
      <c r="BP18" s="41"/>
      <c r="BQ18" s="41"/>
      <c r="BR18" s="41"/>
      <c r="BS18" s="41"/>
      <c r="BT18" s="41"/>
      <c r="BU18" s="41"/>
      <c r="BV18" s="41"/>
      <c r="BW18" s="41"/>
      <c r="BX18" s="41"/>
      <c r="BY18" s="41"/>
      <c r="BZ18" s="41"/>
      <c r="CA18" s="41"/>
      <c r="CB18" s="41"/>
      <c r="CC18" s="41"/>
      <c r="CD18" s="41"/>
      <c r="CE18" s="41"/>
      <c r="CF18" s="41"/>
      <c r="CG18" s="41"/>
      <c r="CH18" s="41"/>
      <c r="CI18" s="46"/>
    </row>
    <row r="19" spans="2:87" ht="50" x14ac:dyDescent="0.3">
      <c r="B19" s="31" t="s">
        <v>209</v>
      </c>
      <c r="C19" s="32" t="s">
        <v>210</v>
      </c>
      <c r="D19" s="32" t="s">
        <v>211</v>
      </c>
      <c r="E19" s="31" t="s">
        <v>212</v>
      </c>
      <c r="F19" s="47"/>
      <c r="G19" s="82">
        <v>2.3355130339842498</v>
      </c>
      <c r="H19" s="82">
        <v>2.3261241292769963</v>
      </c>
      <c r="I19" s="82">
        <v>2.3158665743016185</v>
      </c>
      <c r="J19" s="82">
        <v>2.3042885302262781</v>
      </c>
      <c r="K19" s="82">
        <v>2.2910303794847255</v>
      </c>
      <c r="L19" s="82">
        <v>2.2785677431080722</v>
      </c>
      <c r="M19" s="82">
        <v>2.2666826851463018</v>
      </c>
      <c r="N19" s="82">
        <v>2.2526300417867473</v>
      </c>
      <c r="O19" s="82">
        <v>2.2393142880534103</v>
      </c>
      <c r="P19" s="82">
        <v>2.2248018999531647</v>
      </c>
      <c r="Q19" s="82">
        <v>2.2104795374935748</v>
      </c>
      <c r="R19" s="82">
        <v>2.1973553127795817</v>
      </c>
      <c r="S19" s="82">
        <v>2.1846079184570848</v>
      </c>
      <c r="T19" s="82">
        <v>2.1725304934593548</v>
      </c>
      <c r="U19" s="82">
        <v>2.1610312215491017</v>
      </c>
      <c r="V19" s="82">
        <v>2.1493620013607226</v>
      </c>
      <c r="W19" s="82">
        <v>2.1375783273901852</v>
      </c>
      <c r="X19" s="82">
        <v>2.1264372040672743</v>
      </c>
      <c r="Y19" s="82">
        <v>2.1157802312806244</v>
      </c>
      <c r="Z19" s="82">
        <v>2.1052331135164759</v>
      </c>
      <c r="AA19" s="82">
        <v>2.0946028852792091</v>
      </c>
      <c r="AB19" s="82">
        <v>2.0845432982189873</v>
      </c>
      <c r="AC19" s="82">
        <v>2.0747847841012805</v>
      </c>
      <c r="AD19" s="82">
        <v>2.065265480990953</v>
      </c>
      <c r="AE19" s="82">
        <v>2.0560302269848352</v>
      </c>
      <c r="AF19" s="84">
        <v>2.0472375988817233</v>
      </c>
      <c r="AG19" s="84">
        <v>2.0385008365034745</v>
      </c>
      <c r="AH19" s="84">
        <v>2.0299108727663091</v>
      </c>
      <c r="AI19" s="84">
        <v>2.0215675105335973</v>
      </c>
      <c r="AJ19" s="84">
        <v>2.0134146614141319</v>
      </c>
      <c r="AK19" s="84">
        <v>2.0054458737751437</v>
      </c>
      <c r="AL19" s="84">
        <v>1.9976549840407285</v>
      </c>
      <c r="AM19" s="84">
        <v>1.9900361007925902</v>
      </c>
      <c r="AN19" s="84">
        <v>1.9825835899124291</v>
      </c>
      <c r="AO19" s="84">
        <v>1.9752920606870583</v>
      </c>
      <c r="AP19" s="84">
        <v>1.9681563528043866</v>
      </c>
      <c r="AQ19" s="84">
        <v>1.9611715241742731</v>
      </c>
      <c r="AR19" s="84">
        <v>1.9543328395138433</v>
      </c>
      <c r="AS19" s="84">
        <v>1.9476357596418996</v>
      </c>
      <c r="AT19" s="84">
        <v>1.9410759314314987</v>
      </c>
      <c r="AU19" s="84">
        <v>1.9346491783740767</v>
      </c>
      <c r="AV19" s="84">
        <v>1.9283514917119864</v>
      </c>
      <c r="AW19" s="84">
        <v>1.9221790221000221</v>
      </c>
      <c r="AX19" s="84">
        <v>1.9161280717594189</v>
      </c>
      <c r="AY19" s="84">
        <v>1.9101950870907416</v>
      </c>
      <c r="AZ19" s="84">
        <v>1.9043766517146219</v>
      </c>
      <c r="BA19" s="84">
        <v>1.8986694799117545</v>
      </c>
      <c r="BB19" s="84">
        <v>1.893070410435675</v>
      </c>
      <c r="BC19" s="84">
        <v>1.8875764006737854</v>
      </c>
      <c r="BD19" s="84">
        <v>1.8821845211340316</v>
      </c>
      <c r="BE19" s="84">
        <v>1.8768919502362216</v>
      </c>
      <c r="BF19" s="84">
        <v>1.8716959693885211</v>
      </c>
      <c r="BG19" s="84">
        <v>1.8665939583310538</v>
      </c>
      <c r="BH19" s="84">
        <v>1.8615833907298938</v>
      </c>
      <c r="BI19" s="84">
        <v>1.8566618300058551</v>
      </c>
      <c r="BJ19" s="84">
        <v>1.8518269253836239</v>
      </c>
      <c r="BK19" s="84">
        <v>1.8470764081477249</v>
      </c>
      <c r="BL19" s="84">
        <v>1.8424080880928775</v>
      </c>
      <c r="BM19" s="84">
        <v>1.8378198501570258</v>
      </c>
      <c r="BN19" s="84">
        <v>1.8333096512261309</v>
      </c>
      <c r="BO19" s="41"/>
      <c r="BP19" s="41"/>
      <c r="BQ19" s="41"/>
      <c r="BR19" s="41"/>
      <c r="BS19" s="41"/>
      <c r="BT19" s="41"/>
      <c r="BU19" s="41"/>
      <c r="BV19" s="41"/>
      <c r="BW19" s="41"/>
      <c r="BX19" s="41"/>
      <c r="BY19" s="41"/>
      <c r="BZ19" s="41"/>
      <c r="CA19" s="41"/>
      <c r="CB19" s="41"/>
      <c r="CC19" s="41"/>
      <c r="CD19" s="41"/>
      <c r="CE19" s="41"/>
      <c r="CF19" s="41"/>
      <c r="CG19" s="41"/>
      <c r="CH19" s="41"/>
      <c r="CI19" s="46"/>
    </row>
    <row r="20" spans="2:87" ht="50" x14ac:dyDescent="0.3">
      <c r="B20" s="31" t="s">
        <v>213</v>
      </c>
      <c r="C20" s="32" t="s">
        <v>214</v>
      </c>
      <c r="D20" s="32" t="s">
        <v>211</v>
      </c>
      <c r="E20" s="31" t="s">
        <v>215</v>
      </c>
      <c r="F20" s="47"/>
      <c r="G20" s="82">
        <v>2.1731882739856121</v>
      </c>
      <c r="H20" s="82">
        <v>2.1739853424820152</v>
      </c>
      <c r="I20" s="82">
        <v>2.1747824109784175</v>
      </c>
      <c r="J20" s="82">
        <v>2.1755794794748202</v>
      </c>
      <c r="K20" s="82">
        <v>2.1763765479712229</v>
      </c>
      <c r="L20" s="82">
        <v>2.1771736164676256</v>
      </c>
      <c r="M20" s="82">
        <v>2.1779706849640283</v>
      </c>
      <c r="N20" s="82">
        <v>2.1787677534604306</v>
      </c>
      <c r="O20" s="82">
        <v>2.1795648219568338</v>
      </c>
      <c r="P20" s="82">
        <v>2.1803618904532369</v>
      </c>
      <c r="Q20" s="82">
        <v>2.1811589589496396</v>
      </c>
      <c r="R20" s="82">
        <v>2.1819560274460419</v>
      </c>
      <c r="S20" s="82">
        <v>2.182753095942445</v>
      </c>
      <c r="T20" s="82">
        <v>2.1835501644388478</v>
      </c>
      <c r="U20" s="82">
        <v>2.1843472329352509</v>
      </c>
      <c r="V20" s="82">
        <v>2.1851443014316536</v>
      </c>
      <c r="W20" s="82">
        <v>2.1859413699280554</v>
      </c>
      <c r="X20" s="82">
        <v>2.1867384384244586</v>
      </c>
      <c r="Y20" s="82">
        <v>2.1875355069208613</v>
      </c>
      <c r="Z20" s="82">
        <v>2.188332575417264</v>
      </c>
      <c r="AA20" s="82">
        <v>2.1891296439136672</v>
      </c>
      <c r="AB20" s="82">
        <v>2.1899267124100694</v>
      </c>
      <c r="AC20" s="82">
        <v>2.1907237809064726</v>
      </c>
      <c r="AD20" s="82">
        <v>2.1915208494028753</v>
      </c>
      <c r="AE20" s="82">
        <v>2.1923179178992784</v>
      </c>
      <c r="AF20" s="84">
        <v>2.1931149863956803</v>
      </c>
      <c r="AG20" s="84">
        <v>2.1939120548920839</v>
      </c>
      <c r="AH20" s="84">
        <v>2.1947091233884866</v>
      </c>
      <c r="AI20" s="84">
        <v>2.1955061918848888</v>
      </c>
      <c r="AJ20" s="84">
        <v>2.1963032603812915</v>
      </c>
      <c r="AK20" s="84">
        <v>2.1971003288776942</v>
      </c>
      <c r="AL20" s="84">
        <v>2.197897397374097</v>
      </c>
      <c r="AM20" s="84">
        <v>2.1986944658705001</v>
      </c>
      <c r="AN20" s="84">
        <v>2.1994915343669028</v>
      </c>
      <c r="AO20" s="84">
        <v>2.2002886028633055</v>
      </c>
      <c r="AP20" s="84">
        <v>2.2010856713597082</v>
      </c>
      <c r="AQ20" s="84">
        <v>2.2018827398561105</v>
      </c>
      <c r="AR20" s="84">
        <v>2.2026798083525136</v>
      </c>
      <c r="AS20" s="84">
        <v>2.2034768768489168</v>
      </c>
      <c r="AT20" s="84">
        <v>2.2042739453453195</v>
      </c>
      <c r="AU20" s="84">
        <v>2.2050710138417218</v>
      </c>
      <c r="AV20" s="84">
        <v>2.2058680823381249</v>
      </c>
      <c r="AW20" s="84">
        <v>2.2066651508345272</v>
      </c>
      <c r="AX20" s="84">
        <v>2.2074622193309303</v>
      </c>
      <c r="AY20" s="84">
        <v>2.2082592878273331</v>
      </c>
      <c r="AZ20" s="84">
        <v>2.2090563563237358</v>
      </c>
      <c r="BA20" s="84">
        <v>2.2098534248201389</v>
      </c>
      <c r="BB20" s="84">
        <v>2.2106504933165412</v>
      </c>
      <c r="BC20" s="84">
        <v>2.2114475618129434</v>
      </c>
      <c r="BD20" s="84">
        <v>2.2122446303093466</v>
      </c>
      <c r="BE20" s="84">
        <v>2.2130416988057493</v>
      </c>
      <c r="BF20" s="84">
        <v>2.2138387673021525</v>
      </c>
      <c r="BG20" s="84">
        <v>2.2146358357985552</v>
      </c>
      <c r="BH20" s="84">
        <v>2.2154329042949574</v>
      </c>
      <c r="BI20" s="84">
        <v>2.2162299727913601</v>
      </c>
      <c r="BJ20" s="84">
        <v>2.2170270412877628</v>
      </c>
      <c r="BK20" s="84">
        <v>2.2178241097841656</v>
      </c>
      <c r="BL20" s="84">
        <v>2.2186211782805687</v>
      </c>
      <c r="BM20" s="84">
        <v>2.2194182467769714</v>
      </c>
      <c r="BN20" s="84">
        <v>2.2202153152733741</v>
      </c>
      <c r="BO20" s="41"/>
      <c r="BP20" s="41"/>
      <c r="BQ20" s="41"/>
      <c r="BR20" s="41"/>
      <c r="BS20" s="41"/>
      <c r="BT20" s="41"/>
      <c r="BU20" s="41"/>
      <c r="BV20" s="41"/>
      <c r="BW20" s="41"/>
      <c r="BX20" s="41"/>
      <c r="BY20" s="41"/>
      <c r="BZ20" s="41"/>
      <c r="CA20" s="41"/>
      <c r="CB20" s="41"/>
      <c r="CC20" s="41"/>
      <c r="CD20" s="41"/>
      <c r="CE20" s="41"/>
      <c r="CF20" s="41"/>
      <c r="CG20" s="41"/>
      <c r="CH20" s="41"/>
      <c r="CI20" s="46"/>
    </row>
    <row r="21" spans="2:87" ht="75" x14ac:dyDescent="0.3">
      <c r="B21" s="31" t="s">
        <v>216</v>
      </c>
      <c r="C21" s="32" t="s">
        <v>217</v>
      </c>
      <c r="D21" s="32" t="s">
        <v>218</v>
      </c>
      <c r="E21" s="31" t="s">
        <v>219</v>
      </c>
      <c r="F21" s="47"/>
      <c r="G21" s="59">
        <v>0.86269890540783323</v>
      </c>
      <c r="H21" s="59">
        <v>0.86469129336660966</v>
      </c>
      <c r="I21" s="59">
        <v>0.86662668497917406</v>
      </c>
      <c r="J21" s="59">
        <v>0.86850749150222484</v>
      </c>
      <c r="K21" s="59">
        <v>0.87033599007137707</v>
      </c>
      <c r="L21" s="59">
        <v>0.87211433289852069</v>
      </c>
      <c r="M21" s="59">
        <v>0.87384455572256714</v>
      </c>
      <c r="N21" s="59">
        <v>0.87552858558335001</v>
      </c>
      <c r="O21" s="59">
        <v>0.87716824798109183</v>
      </c>
      <c r="P21" s="59">
        <v>0.87876527347735789</v>
      </c>
      <c r="Q21" s="59">
        <v>0.88032130378767659</v>
      </c>
      <c r="R21" s="59">
        <v>0.88183789741091745</v>
      </c>
      <c r="S21" s="59">
        <v>0.88331653483600614</v>
      </c>
      <c r="T21" s="59">
        <v>0.88475862336254052</v>
      </c>
      <c r="U21" s="59">
        <v>0.88616550156830354</v>
      </c>
      <c r="V21" s="59">
        <v>0.88753844345348454</v>
      </c>
      <c r="W21" s="59">
        <v>0.88887866228857615</v>
      </c>
      <c r="X21" s="59">
        <v>0.89018731419037656</v>
      </c>
      <c r="Y21" s="59">
        <v>0.89146550144825121</v>
      </c>
      <c r="Z21" s="59">
        <v>0.89271427562076444</v>
      </c>
      <c r="AA21" s="59">
        <v>0.89393464042097104</v>
      </c>
      <c r="AB21" s="59">
        <v>0.89512755440700043</v>
      </c>
      <c r="AC21" s="59">
        <v>0.89629393349309583</v>
      </c>
      <c r="AD21" s="59">
        <v>0.89743465329493199</v>
      </c>
      <c r="AE21" s="59">
        <v>0.89855055132183148</v>
      </c>
      <c r="AF21" s="60">
        <v>0.8996424290274152</v>
      </c>
      <c r="AG21" s="60">
        <v>0.90071105372923932</v>
      </c>
      <c r="AH21" s="60">
        <v>0.90175716040708043</v>
      </c>
      <c r="AI21" s="60">
        <v>0.90278145338872551</v>
      </c>
      <c r="AJ21" s="60">
        <v>0.90378460793139204</v>
      </c>
      <c r="AK21" s="60">
        <v>0.90476727170624149</v>
      </c>
      <c r="AL21" s="60">
        <v>0.9057300661928418</v>
      </c>
      <c r="AM21" s="60">
        <v>0.90667358798989039</v>
      </c>
      <c r="AN21" s="60">
        <v>0.90759841004800235</v>
      </c>
      <c r="AO21" s="60">
        <v>0.90850508282992448</v>
      </c>
      <c r="AP21" s="60">
        <v>0.90939413540310221</v>
      </c>
      <c r="AQ21" s="60">
        <v>0.91026607646916291</v>
      </c>
      <c r="AR21" s="60">
        <v>0.91112139533452319</v>
      </c>
      <c r="AS21" s="60">
        <v>0.91196056282600979</v>
      </c>
      <c r="AT21" s="60">
        <v>0.91278403215509607</v>
      </c>
      <c r="AU21" s="60">
        <v>0.91359223973408565</v>
      </c>
      <c r="AV21" s="60">
        <v>0.91438560594733476</v>
      </c>
      <c r="AW21" s="60">
        <v>0.91516453588037183</v>
      </c>
      <c r="AX21" s="60">
        <v>0.91592942000957622</v>
      </c>
      <c r="AY21" s="60">
        <v>0.91668063485487983</v>
      </c>
      <c r="AZ21" s="60">
        <v>0.91741854359778607</v>
      </c>
      <c r="BA21" s="60">
        <v>0.91814349666683659</v>
      </c>
      <c r="BB21" s="60">
        <v>0.91885583229250745</v>
      </c>
      <c r="BC21" s="60">
        <v>0.91955587703338448</v>
      </c>
      <c r="BD21" s="60">
        <v>0.92024394627533335</v>
      </c>
      <c r="BE21" s="60">
        <v>0.92092034470526962</v>
      </c>
      <c r="BF21" s="60">
        <v>0.92158536676102443</v>
      </c>
      <c r="BG21" s="60">
        <v>0.9222392970587</v>
      </c>
      <c r="BH21" s="60">
        <v>0.92288241079881861</v>
      </c>
      <c r="BI21" s="60">
        <v>0.92351497415248351</v>
      </c>
      <c r="BJ21" s="60">
        <v>0.9241372446286874</v>
      </c>
      <c r="BK21" s="60">
        <v>0.92474947142383868</v>
      </c>
      <c r="BL21" s="60">
        <v>0.92535189575449539</v>
      </c>
      <c r="BM21" s="60">
        <v>0.92594475117424602</v>
      </c>
      <c r="BN21" s="60">
        <v>0.92652826387560783</v>
      </c>
      <c r="BO21" s="46"/>
      <c r="BP21" s="46"/>
      <c r="BQ21" s="46"/>
      <c r="BR21" s="46"/>
      <c r="BS21" s="46"/>
      <c r="BT21" s="46"/>
      <c r="BU21" s="46"/>
      <c r="BV21" s="46"/>
      <c r="BW21" s="46"/>
      <c r="BX21" s="46"/>
      <c r="BY21" s="46"/>
      <c r="BZ21" s="46"/>
      <c r="CA21" s="46"/>
      <c r="CB21" s="46"/>
      <c r="CC21" s="46"/>
      <c r="CD21" s="46"/>
      <c r="CE21" s="46"/>
      <c r="CF21" s="46"/>
      <c r="CG21" s="46"/>
      <c r="CH21" s="46"/>
      <c r="CI21" s="46"/>
    </row>
    <row r="22" spans="2:87" x14ac:dyDescent="0.3"/>
    <row r="23" spans="2:87" x14ac:dyDescent="0.3"/>
    <row r="24" spans="2:87" x14ac:dyDescent="0.3"/>
    <row r="25" spans="2:87" x14ac:dyDescent="0.3"/>
    <row r="26" spans="2:87" x14ac:dyDescent="0.3"/>
    <row r="27" spans="2:87" x14ac:dyDescent="0.3"/>
  </sheetData>
  <mergeCells count="4">
    <mergeCell ref="B3:D3"/>
    <mergeCell ref="B4:D4"/>
    <mergeCell ref="G5:AE5"/>
    <mergeCell ref="AF5:CI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11"/>
    </sheetView>
  </sheetViews>
  <sheetFormatPr defaultColWidth="0" defaultRowHeight="14" zeroHeight="1" x14ac:dyDescent="0.3"/>
  <cols>
    <col min="1" max="1" width="2.4140625" customWidth="1"/>
    <col min="2" max="2" width="18.08203125" customWidth="1"/>
    <col min="3" max="3" width="14.6640625" customWidth="1"/>
    <col min="4" max="4" width="10.6640625" customWidth="1"/>
    <col min="5" max="5" width="42.9140625" customWidth="1"/>
    <col min="6" max="6" width="3.1640625" customWidth="1"/>
    <col min="7" max="108" width="8.83203125" customWidth="1"/>
    <col min="109" max="16384" width="8.83203125" hidden="1"/>
  </cols>
  <sheetData>
    <row r="1" spans="1:87" ht="22.5" x14ac:dyDescent="0.3">
      <c r="A1" s="27"/>
      <c r="B1" s="1" t="s">
        <v>220</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2" t="s">
        <v>2</v>
      </c>
      <c r="C3" s="73"/>
      <c r="D3" s="74"/>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2" t="s">
        <v>357</v>
      </c>
      <c r="C4" s="73"/>
      <c r="D4" s="74"/>
      <c r="E4" s="50" t="str">
        <f>'Cover sheet'!C6</f>
        <v>Dour</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25" x14ac:dyDescent="0.3">
      <c r="B7" s="37" t="s">
        <v>221</v>
      </c>
      <c r="C7" s="38" t="s">
        <v>222</v>
      </c>
      <c r="D7" s="38" t="s">
        <v>54</v>
      </c>
      <c r="E7" s="37" t="s">
        <v>223</v>
      </c>
      <c r="F7" s="47"/>
      <c r="G7" s="82">
        <v>38.360374089733021</v>
      </c>
      <c r="H7" s="82">
        <v>38.344800006085983</v>
      </c>
      <c r="I7" s="82">
        <v>38.349534803569014</v>
      </c>
      <c r="J7" s="82">
        <v>38.351574603447986</v>
      </c>
      <c r="K7" s="82">
        <v>38.347639797852523</v>
      </c>
      <c r="L7" s="82">
        <v>38.348250046485639</v>
      </c>
      <c r="M7" s="82">
        <v>38.352472740545572</v>
      </c>
      <c r="N7" s="82">
        <v>38.353448975862563</v>
      </c>
      <c r="O7" s="82">
        <v>38.450137513626764</v>
      </c>
      <c r="P7" s="82">
        <v>38.549109955097983</v>
      </c>
      <c r="Q7" s="82">
        <v>38.649117716366163</v>
      </c>
      <c r="R7" s="82">
        <v>38.755145299101486</v>
      </c>
      <c r="S7" s="82">
        <v>38.864829925336792</v>
      </c>
      <c r="T7" s="82">
        <v>38.976502480622429</v>
      </c>
      <c r="U7" s="82">
        <v>39.107524544669495</v>
      </c>
      <c r="V7" s="82">
        <v>39.249827258060101</v>
      </c>
      <c r="W7" s="82">
        <v>39.396600949665583</v>
      </c>
      <c r="X7" s="82">
        <v>39.544985771429545</v>
      </c>
      <c r="Y7" s="82">
        <v>39.699464892054444</v>
      </c>
      <c r="Z7" s="82">
        <v>39.856450853015687</v>
      </c>
      <c r="AA7" s="82">
        <v>40.012749080977734</v>
      </c>
      <c r="AB7" s="82">
        <v>40.201394915285775</v>
      </c>
      <c r="AC7" s="82">
        <v>40.390885942050097</v>
      </c>
      <c r="AD7" s="82">
        <v>40.586184762806425</v>
      </c>
      <c r="AE7" s="82">
        <v>40.783388776624001</v>
      </c>
      <c r="AF7" s="84">
        <v>40.898575812721525</v>
      </c>
      <c r="AG7" s="84">
        <v>41.016004548223691</v>
      </c>
      <c r="AH7" s="84">
        <v>41.190826070833644</v>
      </c>
      <c r="AI7" s="84">
        <v>41.365264068822214</v>
      </c>
      <c r="AJ7" s="84">
        <v>41.537698275843454</v>
      </c>
      <c r="AK7" s="84">
        <v>41.708955291464598</v>
      </c>
      <c r="AL7" s="84">
        <v>41.879386102317447</v>
      </c>
      <c r="AM7" s="84">
        <v>42.048688959986691</v>
      </c>
      <c r="AN7" s="84">
        <v>42.216170219607747</v>
      </c>
      <c r="AO7" s="84">
        <v>42.381755612107028</v>
      </c>
      <c r="AP7" s="84">
        <v>42.544996644901374</v>
      </c>
      <c r="AQ7" s="84">
        <v>42.704934040548004</v>
      </c>
      <c r="AR7" s="84">
        <v>42.865748862351438</v>
      </c>
      <c r="AS7" s="84">
        <v>43.028655576507347</v>
      </c>
      <c r="AT7" s="84">
        <v>43.195995291069529</v>
      </c>
      <c r="AU7" s="84">
        <v>43.370207965012156</v>
      </c>
      <c r="AV7" s="84">
        <v>43.540595066961565</v>
      </c>
      <c r="AW7" s="84">
        <v>43.704812939399062</v>
      </c>
      <c r="AX7" s="84">
        <v>43.868995523802333</v>
      </c>
      <c r="AY7" s="84">
        <v>44.033374277000043</v>
      </c>
      <c r="AZ7" s="84">
        <v>44.197970099187685</v>
      </c>
      <c r="BA7" s="84">
        <v>44.362880438359404</v>
      </c>
      <c r="BB7" s="84">
        <v>44.528245719037301</v>
      </c>
      <c r="BC7" s="84">
        <v>44.694162365727053</v>
      </c>
      <c r="BD7" s="84">
        <v>44.860594986166312</v>
      </c>
      <c r="BE7" s="84">
        <v>45.027418926666954</v>
      </c>
      <c r="BF7" s="84">
        <v>45.194334769732691</v>
      </c>
      <c r="BG7" s="84">
        <v>45.360729779336886</v>
      </c>
      <c r="BH7" s="84">
        <v>45.526407741817543</v>
      </c>
      <c r="BI7" s="84">
        <v>45.691356698004377</v>
      </c>
      <c r="BJ7" s="84">
        <v>45.856020791570835</v>
      </c>
      <c r="BK7" s="84">
        <v>46.021505131385652</v>
      </c>
      <c r="BL7" s="84">
        <v>46.187681888041169</v>
      </c>
      <c r="BM7" s="84">
        <v>46.353876957311186</v>
      </c>
      <c r="BN7" s="84">
        <v>46.520033541138226</v>
      </c>
      <c r="BO7" s="41"/>
      <c r="BP7" s="41"/>
      <c r="BQ7" s="41"/>
      <c r="BR7" s="41"/>
      <c r="BS7" s="41"/>
      <c r="BT7" s="41"/>
      <c r="BU7" s="41"/>
      <c r="BV7" s="41"/>
      <c r="BW7" s="41"/>
      <c r="BX7" s="41"/>
      <c r="BY7" s="41"/>
      <c r="BZ7" s="41"/>
      <c r="CA7" s="41"/>
      <c r="CB7" s="41"/>
      <c r="CC7" s="41"/>
      <c r="CD7" s="41"/>
      <c r="CE7" s="41"/>
      <c r="CF7" s="41"/>
      <c r="CG7" s="41"/>
      <c r="CH7" s="41"/>
      <c r="CI7" s="42"/>
    </row>
    <row r="8" spans="1:87" ht="100" x14ac:dyDescent="0.3">
      <c r="B8" s="31" t="s">
        <v>224</v>
      </c>
      <c r="C8" s="32" t="s">
        <v>225</v>
      </c>
      <c r="D8" s="32" t="s">
        <v>54</v>
      </c>
      <c r="E8" s="31" t="s">
        <v>226</v>
      </c>
      <c r="F8" s="47"/>
      <c r="G8" s="82">
        <v>43.098636984999999</v>
      </c>
      <c r="H8" s="82">
        <v>43.102998024999998</v>
      </c>
      <c r="I8" s="82">
        <v>43.107851914999998</v>
      </c>
      <c r="J8" s="82">
        <v>43.112512284999994</v>
      </c>
      <c r="K8" s="82">
        <v>43.116883534999992</v>
      </c>
      <c r="L8" s="82">
        <v>43.121424264999995</v>
      </c>
      <c r="M8" s="82">
        <v>43.125836575000001</v>
      </c>
      <c r="N8" s="82">
        <v>43.130051995000002</v>
      </c>
      <c r="O8" s="82">
        <v>43.137042264999998</v>
      </c>
      <c r="P8" s="82">
        <v>43.144007455000001</v>
      </c>
      <c r="Q8" s="82">
        <v>43.150912845000001</v>
      </c>
      <c r="R8" s="82">
        <v>43.157910694999998</v>
      </c>
      <c r="S8" s="82">
        <v>43.164932684999997</v>
      </c>
      <c r="T8" s="82">
        <v>43.171931235000002</v>
      </c>
      <c r="U8" s="82">
        <v>43.179043665000002</v>
      </c>
      <c r="V8" s="82">
        <v>43.186064565000002</v>
      </c>
      <c r="W8" s="82">
        <v>43.193143434999996</v>
      </c>
      <c r="X8" s="82">
        <v>43.200196604999995</v>
      </c>
      <c r="Y8" s="82">
        <v>43.207360625</v>
      </c>
      <c r="Z8" s="82">
        <v>43.214529845000001</v>
      </c>
      <c r="AA8" s="82">
        <v>43.221610315</v>
      </c>
      <c r="AB8" s="82">
        <v>43.229594915</v>
      </c>
      <c r="AC8" s="82">
        <v>43.237540294999995</v>
      </c>
      <c r="AD8" s="82">
        <v>43.245597015000001</v>
      </c>
      <c r="AE8" s="82">
        <v>43.253649605</v>
      </c>
      <c r="AF8" s="84">
        <v>43.259157864999999</v>
      </c>
      <c r="AG8" s="84">
        <v>43.266585324999994</v>
      </c>
      <c r="AH8" s="84">
        <v>43.274033715000002</v>
      </c>
      <c r="AI8" s="84">
        <v>43.281500245000004</v>
      </c>
      <c r="AJ8" s="84">
        <v>43.288973775000002</v>
      </c>
      <c r="AK8" s="84">
        <v>43.296461234999995</v>
      </c>
      <c r="AL8" s="84">
        <v>43.303941214999995</v>
      </c>
      <c r="AM8" s="84">
        <v>43.311407764999998</v>
      </c>
      <c r="AN8" s="84">
        <v>43.318841695000003</v>
      </c>
      <c r="AO8" s="84">
        <v>43.326240424999995</v>
      </c>
      <c r="AP8" s="84">
        <v>43.333587704999999</v>
      </c>
      <c r="AQ8" s="84">
        <v>43.340848904999994</v>
      </c>
      <c r="AR8" s="84">
        <v>43.348139794999994</v>
      </c>
      <c r="AS8" s="84">
        <v>43.355482654999996</v>
      </c>
      <c r="AT8" s="84">
        <v>43.362928024999995</v>
      </c>
      <c r="AU8" s="84">
        <v>43.370523005000003</v>
      </c>
      <c r="AV8" s="84">
        <v>43.377912875</v>
      </c>
      <c r="AW8" s="84">
        <v>43.385294054999996</v>
      </c>
      <c r="AX8" s="84">
        <v>43.392668694999998</v>
      </c>
      <c r="AY8" s="84">
        <v>43.400039914999994</v>
      </c>
      <c r="AZ8" s="84">
        <v>43.407410544999998</v>
      </c>
      <c r="BA8" s="84">
        <v>43.414785624999993</v>
      </c>
      <c r="BB8" s="84">
        <v>43.422168444999997</v>
      </c>
      <c r="BC8" s="84">
        <v>43.429561905</v>
      </c>
      <c r="BD8" s="84">
        <v>43.436965954999998</v>
      </c>
      <c r="BE8" s="84">
        <v>43.444378865000004</v>
      </c>
      <c r="BF8" s="84">
        <v>43.451794524999997</v>
      </c>
      <c r="BG8" s="84">
        <v>43.459197865</v>
      </c>
      <c r="BH8" s="84">
        <v>43.466585975000001</v>
      </c>
      <c r="BI8" s="84">
        <v>43.473960014999996</v>
      </c>
      <c r="BJ8" s="84">
        <v>43.481331525000002</v>
      </c>
      <c r="BK8" s="84">
        <v>43.488726084999996</v>
      </c>
      <c r="BL8" s="84">
        <v>43.496123024999996</v>
      </c>
      <c r="BM8" s="84">
        <v>43.503521444999997</v>
      </c>
      <c r="BN8" s="84">
        <v>43.510920214999999</v>
      </c>
      <c r="BO8" s="41"/>
      <c r="BP8" s="41"/>
      <c r="BQ8" s="41"/>
      <c r="BR8" s="41"/>
      <c r="BS8" s="41"/>
      <c r="BT8" s="41"/>
      <c r="BU8" s="41"/>
      <c r="BV8" s="41"/>
      <c r="BW8" s="41"/>
      <c r="BX8" s="41"/>
      <c r="BY8" s="41"/>
      <c r="BZ8" s="41"/>
      <c r="CA8" s="41"/>
      <c r="CB8" s="41"/>
      <c r="CC8" s="41"/>
      <c r="CD8" s="41"/>
      <c r="CE8" s="41"/>
      <c r="CF8" s="41"/>
      <c r="CG8" s="41"/>
      <c r="CH8" s="41"/>
      <c r="CI8" s="46"/>
    </row>
    <row r="9" spans="1:87" ht="75" x14ac:dyDescent="0.3">
      <c r="B9" s="31" t="s">
        <v>227</v>
      </c>
      <c r="C9" s="32" t="s">
        <v>228</v>
      </c>
      <c r="D9" s="32" t="s">
        <v>54</v>
      </c>
      <c r="E9" s="31" t="s">
        <v>229</v>
      </c>
      <c r="F9" s="47"/>
      <c r="G9" s="82">
        <v>44.998636984999997</v>
      </c>
      <c r="H9" s="82">
        <v>45.002998024999997</v>
      </c>
      <c r="I9" s="82">
        <v>45.007851914999996</v>
      </c>
      <c r="J9" s="82">
        <v>45.012512284999993</v>
      </c>
      <c r="K9" s="82">
        <v>45.016883534999991</v>
      </c>
      <c r="L9" s="82">
        <v>45.021424264999993</v>
      </c>
      <c r="M9" s="82">
        <v>45.025836575</v>
      </c>
      <c r="N9" s="82">
        <v>45.030051995000001</v>
      </c>
      <c r="O9" s="82">
        <v>45.037042264999997</v>
      </c>
      <c r="P9" s="82">
        <v>45.044007454999999</v>
      </c>
      <c r="Q9" s="82">
        <v>45.050912844999999</v>
      </c>
      <c r="R9" s="82">
        <v>45.057910694999997</v>
      </c>
      <c r="S9" s="82">
        <v>45.064932684999995</v>
      </c>
      <c r="T9" s="82">
        <v>45.071931235000001</v>
      </c>
      <c r="U9" s="82">
        <v>45.079043665</v>
      </c>
      <c r="V9" s="82">
        <v>45.086064565000001</v>
      </c>
      <c r="W9" s="82">
        <v>45.093143434999995</v>
      </c>
      <c r="X9" s="82">
        <v>45.100196604999994</v>
      </c>
      <c r="Y9" s="82">
        <v>45.107360624999998</v>
      </c>
      <c r="Z9" s="82">
        <v>45.114529845</v>
      </c>
      <c r="AA9" s="82">
        <v>45.121610314999998</v>
      </c>
      <c r="AB9" s="82">
        <v>45.129594914999998</v>
      </c>
      <c r="AC9" s="82">
        <v>45.137540294999994</v>
      </c>
      <c r="AD9" s="82">
        <v>45.145597015</v>
      </c>
      <c r="AE9" s="82">
        <v>45.153649604999998</v>
      </c>
      <c r="AF9" s="84">
        <v>45.159157864999997</v>
      </c>
      <c r="AG9" s="84">
        <v>45.166585324999993</v>
      </c>
      <c r="AH9" s="84">
        <v>45.174033715</v>
      </c>
      <c r="AI9" s="84">
        <v>45.181500245000002</v>
      </c>
      <c r="AJ9" s="84">
        <v>45.188973775000001</v>
      </c>
      <c r="AK9" s="84">
        <v>45.196461234999994</v>
      </c>
      <c r="AL9" s="84">
        <v>45.203941214999993</v>
      </c>
      <c r="AM9" s="84">
        <v>45.211407764999997</v>
      </c>
      <c r="AN9" s="84">
        <v>45.218841695000002</v>
      </c>
      <c r="AO9" s="84">
        <v>45.226240424999993</v>
      </c>
      <c r="AP9" s="84">
        <v>45.233587704999998</v>
      </c>
      <c r="AQ9" s="84">
        <v>45.240848904999993</v>
      </c>
      <c r="AR9" s="84">
        <v>45.248139794999993</v>
      </c>
      <c r="AS9" s="84">
        <v>45.255482654999994</v>
      </c>
      <c r="AT9" s="84">
        <v>45.262928024999994</v>
      </c>
      <c r="AU9" s="84">
        <v>45.270523005000001</v>
      </c>
      <c r="AV9" s="84">
        <v>45.277912874999998</v>
      </c>
      <c r="AW9" s="84">
        <v>45.285294054999994</v>
      </c>
      <c r="AX9" s="84">
        <v>45.292668694999996</v>
      </c>
      <c r="AY9" s="84">
        <v>45.300039914999992</v>
      </c>
      <c r="AZ9" s="84">
        <v>45.307410544999996</v>
      </c>
      <c r="BA9" s="84">
        <v>45.314785624999992</v>
      </c>
      <c r="BB9" s="84">
        <v>45.322168444999996</v>
      </c>
      <c r="BC9" s="84">
        <v>45.329561904999998</v>
      </c>
      <c r="BD9" s="84">
        <v>45.336965954999997</v>
      </c>
      <c r="BE9" s="84">
        <v>45.344378865000003</v>
      </c>
      <c r="BF9" s="84">
        <v>45.351794524999995</v>
      </c>
      <c r="BG9" s="84">
        <v>45.359197864999999</v>
      </c>
      <c r="BH9" s="84">
        <v>45.366585975</v>
      </c>
      <c r="BI9" s="84">
        <v>45.373960014999994</v>
      </c>
      <c r="BJ9" s="84">
        <v>45.381331525</v>
      </c>
      <c r="BK9" s="84">
        <v>45.388726084999995</v>
      </c>
      <c r="BL9" s="84">
        <v>45.396123024999994</v>
      </c>
      <c r="BM9" s="84">
        <v>45.403521444999996</v>
      </c>
      <c r="BN9" s="84">
        <v>45.410920214999997</v>
      </c>
      <c r="BO9" s="41"/>
      <c r="BP9" s="41"/>
      <c r="BQ9" s="41"/>
      <c r="BR9" s="41"/>
      <c r="BS9" s="41"/>
      <c r="BT9" s="41"/>
      <c r="BU9" s="41"/>
      <c r="BV9" s="41"/>
      <c r="BW9" s="41"/>
      <c r="BX9" s="41"/>
      <c r="BY9" s="41"/>
      <c r="BZ9" s="41"/>
      <c r="CA9" s="41"/>
      <c r="CB9" s="41"/>
      <c r="CC9" s="41"/>
      <c r="CD9" s="41"/>
      <c r="CE9" s="41"/>
      <c r="CF9" s="41"/>
      <c r="CG9" s="41"/>
      <c r="CH9" s="41"/>
      <c r="CI9" s="46"/>
    </row>
    <row r="10" spans="1:87" ht="75" x14ac:dyDescent="0.3">
      <c r="B10" s="31" t="s">
        <v>230</v>
      </c>
      <c r="C10" s="32" t="s">
        <v>231</v>
      </c>
      <c r="D10" s="32" t="s">
        <v>54</v>
      </c>
      <c r="E10" s="31" t="s">
        <v>232</v>
      </c>
      <c r="F10" s="47"/>
      <c r="G10" s="82">
        <v>3.3457230938666669</v>
      </c>
      <c r="H10" s="82">
        <v>3.3089047877333333</v>
      </c>
      <c r="I10" s="82">
        <v>3.2720864816000002</v>
      </c>
      <c r="J10" s="82">
        <v>3.2352681754666666</v>
      </c>
      <c r="K10" s="82">
        <v>3.1984498693333334</v>
      </c>
      <c r="L10" s="82">
        <v>3.1616315631999998</v>
      </c>
      <c r="M10" s="82">
        <v>3.1248132570666667</v>
      </c>
      <c r="N10" s="82">
        <v>3.0879949509333331</v>
      </c>
      <c r="O10" s="82">
        <v>3.0511766447999999</v>
      </c>
      <c r="P10" s="82">
        <v>3.0143583386666668</v>
      </c>
      <c r="Q10" s="82">
        <v>2.9775400325333332</v>
      </c>
      <c r="R10" s="82">
        <v>2.9407217264000001</v>
      </c>
      <c r="S10" s="82">
        <v>2.9039034202666665</v>
      </c>
      <c r="T10" s="82">
        <v>2.8670851141333333</v>
      </c>
      <c r="U10" s="82">
        <v>2.8302668080000002</v>
      </c>
      <c r="V10" s="82">
        <v>2.793448501866667</v>
      </c>
      <c r="W10" s="82">
        <v>2.7566301957333335</v>
      </c>
      <c r="X10" s="82">
        <v>2.7198118895999999</v>
      </c>
      <c r="Y10" s="82">
        <v>2.6829935834666667</v>
      </c>
      <c r="Z10" s="82">
        <v>2.6461752773333336</v>
      </c>
      <c r="AA10" s="82">
        <v>2.6093569712</v>
      </c>
      <c r="AB10" s="82">
        <v>2.5725386650666664</v>
      </c>
      <c r="AC10" s="82">
        <v>2.5357203589333333</v>
      </c>
      <c r="AD10" s="82">
        <v>2.4989020528000001</v>
      </c>
      <c r="AE10" s="82">
        <v>2.4620837466666665</v>
      </c>
      <c r="AF10" s="84">
        <v>2.4252654405333334</v>
      </c>
      <c r="AG10" s="84">
        <v>2.3884471343999998</v>
      </c>
      <c r="AH10" s="84">
        <v>2.3516288282666666</v>
      </c>
      <c r="AI10" s="84">
        <v>2.3148105221333335</v>
      </c>
      <c r="AJ10" s="84">
        <v>2.2779922159999999</v>
      </c>
      <c r="AK10" s="84">
        <v>2.2411739098666663</v>
      </c>
      <c r="AL10" s="84">
        <v>2.2043556037333332</v>
      </c>
      <c r="AM10" s="84">
        <v>2.1675372976</v>
      </c>
      <c r="AN10" s="84">
        <v>2.1307189914666669</v>
      </c>
      <c r="AO10" s="84">
        <v>2.0939006853333333</v>
      </c>
      <c r="AP10" s="84">
        <v>2.0570823791999997</v>
      </c>
      <c r="AQ10" s="84">
        <v>2.0202640730666666</v>
      </c>
      <c r="AR10" s="84">
        <v>1.9834457669333334</v>
      </c>
      <c r="AS10" s="84">
        <v>1.9466274608</v>
      </c>
      <c r="AT10" s="84">
        <v>1.9098091546666667</v>
      </c>
      <c r="AU10" s="84">
        <v>1.8729908485333331</v>
      </c>
      <c r="AV10" s="84">
        <v>1.8361725423999995</v>
      </c>
      <c r="AW10" s="84">
        <v>1.7993542362666664</v>
      </c>
      <c r="AX10" s="84">
        <v>1.7625359301333332</v>
      </c>
      <c r="AY10" s="84">
        <v>1.7257176239999998</v>
      </c>
      <c r="AZ10" s="84">
        <v>1.6888993178666665</v>
      </c>
      <c r="BA10" s="84">
        <v>1.6520810117333331</v>
      </c>
      <c r="BB10" s="84">
        <v>1.6152627055999997</v>
      </c>
      <c r="BC10" s="84">
        <v>1.5784443994666666</v>
      </c>
      <c r="BD10" s="84">
        <v>1.541626093333333</v>
      </c>
      <c r="BE10" s="84">
        <v>1.5048077871999999</v>
      </c>
      <c r="BF10" s="84">
        <v>1.4679894810666665</v>
      </c>
      <c r="BG10" s="84">
        <v>1.4311711749333331</v>
      </c>
      <c r="BH10" s="84">
        <v>1.3943528688</v>
      </c>
      <c r="BI10" s="84">
        <v>1.3575345626666664</v>
      </c>
      <c r="BJ10" s="84">
        <v>1.3207162565333328</v>
      </c>
      <c r="BK10" s="84">
        <v>1.2838979503999997</v>
      </c>
      <c r="BL10" s="84">
        <v>1.2470796442666665</v>
      </c>
      <c r="BM10" s="84">
        <v>1.2102613381333334</v>
      </c>
      <c r="BN10" s="84">
        <v>1.173443032</v>
      </c>
      <c r="BO10" s="41"/>
      <c r="BP10" s="41"/>
      <c r="BQ10" s="41"/>
      <c r="BR10" s="41"/>
      <c r="BS10" s="41"/>
      <c r="BT10" s="41"/>
      <c r="BU10" s="41"/>
      <c r="BV10" s="41"/>
      <c r="BW10" s="41"/>
      <c r="BX10" s="41"/>
      <c r="BY10" s="41"/>
      <c r="BZ10" s="41"/>
      <c r="CA10" s="41"/>
      <c r="CB10" s="41"/>
      <c r="CC10" s="41"/>
      <c r="CD10" s="41"/>
      <c r="CE10" s="41"/>
      <c r="CF10" s="41"/>
      <c r="CG10" s="41"/>
      <c r="CH10" s="41"/>
      <c r="CI10" s="46"/>
    </row>
    <row r="11" spans="1:87" ht="87.5" x14ac:dyDescent="0.3">
      <c r="B11" s="31" t="s">
        <v>233</v>
      </c>
      <c r="C11" s="32" t="s">
        <v>234</v>
      </c>
      <c r="D11" s="32" t="s">
        <v>184</v>
      </c>
      <c r="E11" s="31" t="s">
        <v>235</v>
      </c>
      <c r="F11" s="47"/>
      <c r="G11" s="85">
        <v>3.2925398014003093</v>
      </c>
      <c r="H11" s="85">
        <v>3.3492932311806807</v>
      </c>
      <c r="I11" s="85">
        <v>3.3862306298309819</v>
      </c>
      <c r="J11" s="85">
        <v>3.4256695060853399</v>
      </c>
      <c r="K11" s="85">
        <v>3.4707938678141348</v>
      </c>
      <c r="L11" s="85">
        <v>3.5115426553143547</v>
      </c>
      <c r="M11" s="85">
        <v>3.5485505773877608</v>
      </c>
      <c r="N11" s="85">
        <v>3.5886080682041053</v>
      </c>
      <c r="O11" s="85">
        <v>3.5357281065732327</v>
      </c>
      <c r="P11" s="85">
        <v>3.4805391612353498</v>
      </c>
      <c r="Q11" s="85">
        <v>3.4242550961005027</v>
      </c>
      <c r="R11" s="85">
        <v>3.3620436694985112</v>
      </c>
      <c r="S11" s="85">
        <v>3.2961993393965363</v>
      </c>
      <c r="T11" s="85">
        <v>3.2283436402442387</v>
      </c>
      <c r="U11" s="85">
        <v>3.1412523123305052</v>
      </c>
      <c r="V11" s="85">
        <v>3.0427888050732328</v>
      </c>
      <c r="W11" s="85">
        <v>2.9399122896010783</v>
      </c>
      <c r="X11" s="85">
        <v>2.835398943970449</v>
      </c>
      <c r="Y11" s="85">
        <v>2.7249021494788881</v>
      </c>
      <c r="Z11" s="85">
        <v>2.6119037146509791</v>
      </c>
      <c r="AA11" s="85">
        <v>2.4995042628222639</v>
      </c>
      <c r="AB11" s="85">
        <v>2.3556613346475572</v>
      </c>
      <c r="AC11" s="85">
        <v>2.2109339940165631</v>
      </c>
      <c r="AD11" s="85">
        <v>2.0605101993935744</v>
      </c>
      <c r="AE11" s="85">
        <v>1.9081770817093306</v>
      </c>
      <c r="AF11" s="86">
        <v>1.8353166117451392</v>
      </c>
      <c r="AG11" s="86">
        <v>1.7621336423763019</v>
      </c>
      <c r="AH11" s="86">
        <v>1.6315788158996893</v>
      </c>
      <c r="AI11" s="86">
        <v>1.5014256540444553</v>
      </c>
      <c r="AJ11" s="86">
        <v>1.3732832831565474</v>
      </c>
      <c r="AK11" s="86">
        <v>1.2463320336687298</v>
      </c>
      <c r="AL11" s="86">
        <v>1.1201995089492129</v>
      </c>
      <c r="AM11" s="86">
        <v>0.99518150741330569</v>
      </c>
      <c r="AN11" s="86">
        <v>0.87195248392558788</v>
      </c>
      <c r="AO11" s="86">
        <v>0.75058412755963166</v>
      </c>
      <c r="AP11" s="86">
        <v>0.63150868089862389</v>
      </c>
      <c r="AQ11" s="86">
        <v>0.51565079138532255</v>
      </c>
      <c r="AR11" s="86">
        <v>0.39894516571522143</v>
      </c>
      <c r="AS11" s="86">
        <v>0.28019961769264712</v>
      </c>
      <c r="AT11" s="86">
        <v>0.15712357926379772</v>
      </c>
      <c r="AU11" s="86">
        <v>2.7324191454511926E-2</v>
      </c>
      <c r="AV11" s="86">
        <v>-9.8854734361565999E-2</v>
      </c>
      <c r="AW11" s="86">
        <v>-0.21887312066573417</v>
      </c>
      <c r="AX11" s="86">
        <v>-0.33886275893567008</v>
      </c>
      <c r="AY11" s="86">
        <v>-0.45905198600005037</v>
      </c>
      <c r="AZ11" s="86">
        <v>-0.57945887205435564</v>
      </c>
      <c r="BA11" s="86">
        <v>-0.70017582509274567</v>
      </c>
      <c r="BB11" s="86">
        <v>-0.8213399796373051</v>
      </c>
      <c r="BC11" s="86">
        <v>-0.94304486019372069</v>
      </c>
      <c r="BD11" s="86">
        <v>-1.0652551244996484</v>
      </c>
      <c r="BE11" s="86">
        <v>-1.1878478488669506</v>
      </c>
      <c r="BF11" s="86">
        <v>-1.3105297257993624</v>
      </c>
      <c r="BG11" s="86">
        <v>-1.4327030892702202</v>
      </c>
      <c r="BH11" s="86">
        <v>-1.5541746356175437</v>
      </c>
      <c r="BI11" s="86">
        <v>-1.6749312456710488</v>
      </c>
      <c r="BJ11" s="86">
        <v>-1.7954055231041672</v>
      </c>
      <c r="BK11" s="86">
        <v>-1.916676996785657</v>
      </c>
      <c r="BL11" s="86">
        <v>-2.0386385073078412</v>
      </c>
      <c r="BM11" s="86">
        <v>-2.1606168504445242</v>
      </c>
      <c r="BN11" s="86">
        <v>-2.282556358138228</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9"/>
    </sheetView>
  </sheetViews>
  <sheetFormatPr defaultColWidth="0" defaultRowHeight="14" zeroHeight="1" x14ac:dyDescent="0.3"/>
  <cols>
    <col min="1" max="1" width="2.58203125" customWidth="1"/>
    <col min="2" max="2" width="15.5" customWidth="1"/>
    <col min="3" max="3" width="14.5" customWidth="1"/>
    <col min="4" max="4" width="9.6640625" customWidth="1"/>
    <col min="5" max="5" width="43.9140625" customWidth="1"/>
    <col min="6" max="6" width="2.58203125" customWidth="1"/>
    <col min="7" max="108" width="8.83203125" customWidth="1"/>
    <col min="109" max="16384" width="8.83203125" hidden="1"/>
  </cols>
  <sheetData>
    <row r="1" spans="1:87" ht="22.5" x14ac:dyDescent="0.3">
      <c r="A1" s="27"/>
      <c r="B1" s="1" t="s">
        <v>236</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2" t="s">
        <v>2</v>
      </c>
      <c r="C3" s="73"/>
      <c r="D3" s="74"/>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2" t="s">
        <v>357</v>
      </c>
      <c r="C4" s="73"/>
      <c r="D4" s="74"/>
      <c r="E4" s="50" t="str">
        <f>'Cover sheet'!C6</f>
        <v>Dour</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151</v>
      </c>
      <c r="C7" s="38" t="s">
        <v>237</v>
      </c>
      <c r="D7" s="38" t="s">
        <v>54</v>
      </c>
      <c r="E7" s="37" t="s">
        <v>238</v>
      </c>
      <c r="F7" s="47"/>
      <c r="G7" s="82">
        <v>46.450918039999998</v>
      </c>
      <c r="H7" s="82">
        <v>46.595279079999997</v>
      </c>
      <c r="I7" s="82">
        <v>46.600132969999997</v>
      </c>
      <c r="J7" s="82">
        <v>46.604793339999993</v>
      </c>
      <c r="K7" s="82">
        <v>46.609164589999992</v>
      </c>
      <c r="L7" s="82">
        <v>46.613705319999994</v>
      </c>
      <c r="M7" s="82">
        <v>46.61811763</v>
      </c>
      <c r="N7" s="82">
        <v>46.622333050000002</v>
      </c>
      <c r="O7" s="82">
        <v>46.629323319999997</v>
      </c>
      <c r="P7" s="82">
        <v>46.63628851</v>
      </c>
      <c r="Q7" s="82">
        <v>46.6431939</v>
      </c>
      <c r="R7" s="82">
        <v>46.650191749999998</v>
      </c>
      <c r="S7" s="82">
        <v>46.657213739999996</v>
      </c>
      <c r="T7" s="82">
        <v>46.664212290000002</v>
      </c>
      <c r="U7" s="82">
        <v>46.671324720000001</v>
      </c>
      <c r="V7" s="82">
        <v>46.678345620000002</v>
      </c>
      <c r="W7" s="82">
        <v>47.385424489999998</v>
      </c>
      <c r="X7" s="82">
        <v>47.392477659999997</v>
      </c>
      <c r="Y7" s="82">
        <v>47.399641680000002</v>
      </c>
      <c r="Z7" s="82">
        <v>47.406810900000004</v>
      </c>
      <c r="AA7" s="82">
        <v>47.413891370000002</v>
      </c>
      <c r="AB7" s="82">
        <v>47.421875970000002</v>
      </c>
      <c r="AC7" s="82">
        <v>47.429821349999997</v>
      </c>
      <c r="AD7" s="82">
        <v>47.437878070000004</v>
      </c>
      <c r="AE7" s="82">
        <v>47.445930660000002</v>
      </c>
      <c r="AF7" s="84">
        <v>47.451438920000001</v>
      </c>
      <c r="AG7" s="84">
        <v>47.458866379999996</v>
      </c>
      <c r="AH7" s="84">
        <v>47.466314770000004</v>
      </c>
      <c r="AI7" s="84">
        <v>47.473781300000006</v>
      </c>
      <c r="AJ7" s="84">
        <v>47.481254830000005</v>
      </c>
      <c r="AK7" s="84">
        <v>47.488742289999998</v>
      </c>
      <c r="AL7" s="84">
        <v>47.496222269999997</v>
      </c>
      <c r="AM7" s="84">
        <v>47.503688820000001</v>
      </c>
      <c r="AN7" s="84">
        <v>47.511122750000006</v>
      </c>
      <c r="AO7" s="84">
        <v>47.518521479999997</v>
      </c>
      <c r="AP7" s="84">
        <v>47.525868760000002</v>
      </c>
      <c r="AQ7" s="84">
        <v>47.533129959999997</v>
      </c>
      <c r="AR7" s="84">
        <v>47.540420849999997</v>
      </c>
      <c r="AS7" s="84">
        <v>47.547763709999998</v>
      </c>
      <c r="AT7" s="84">
        <v>47.555209079999997</v>
      </c>
      <c r="AU7" s="84">
        <v>47.562804060000005</v>
      </c>
      <c r="AV7" s="84">
        <v>47.570193930000002</v>
      </c>
      <c r="AW7" s="84">
        <v>47.577575109999998</v>
      </c>
      <c r="AX7" s="84">
        <v>47.58494975</v>
      </c>
      <c r="AY7" s="84">
        <v>47.592320969999996</v>
      </c>
      <c r="AZ7" s="84">
        <v>47.5996916</v>
      </c>
      <c r="BA7" s="84">
        <v>47.607066679999996</v>
      </c>
      <c r="BB7" s="84">
        <v>47.614449499999999</v>
      </c>
      <c r="BC7" s="84">
        <v>47.621842960000002</v>
      </c>
      <c r="BD7" s="84">
        <v>47.62924701</v>
      </c>
      <c r="BE7" s="84">
        <v>47.636659920000007</v>
      </c>
      <c r="BF7" s="84">
        <v>47.644075579999999</v>
      </c>
      <c r="BG7" s="84">
        <v>47.651478920000002</v>
      </c>
      <c r="BH7" s="84">
        <v>47.658867030000003</v>
      </c>
      <c r="BI7" s="84">
        <v>47.666241069999998</v>
      </c>
      <c r="BJ7" s="84">
        <v>47.673612580000004</v>
      </c>
      <c r="BK7" s="84">
        <v>47.681007139999998</v>
      </c>
      <c r="BL7" s="84">
        <v>47.688404079999998</v>
      </c>
      <c r="BM7" s="84">
        <v>47.695802499999999</v>
      </c>
      <c r="BN7" s="84">
        <v>47.703201270000001</v>
      </c>
      <c r="BO7" s="41"/>
      <c r="BP7" s="41"/>
      <c r="BQ7" s="41"/>
      <c r="BR7" s="41"/>
      <c r="BS7" s="41"/>
      <c r="BT7" s="41"/>
      <c r="BU7" s="41"/>
      <c r="BV7" s="41"/>
      <c r="BW7" s="41"/>
      <c r="BX7" s="41"/>
      <c r="BY7" s="41"/>
      <c r="BZ7" s="41"/>
      <c r="CA7" s="41"/>
      <c r="CB7" s="41"/>
      <c r="CC7" s="41"/>
      <c r="CD7" s="41"/>
      <c r="CE7" s="41"/>
      <c r="CF7" s="41"/>
      <c r="CG7" s="41"/>
      <c r="CH7" s="41"/>
      <c r="CI7" s="42"/>
    </row>
    <row r="8" spans="1:87" ht="241.25" customHeight="1" x14ac:dyDescent="0.3">
      <c r="B8" s="31" t="s">
        <v>163</v>
      </c>
      <c r="C8" s="32" t="s">
        <v>239</v>
      </c>
      <c r="D8" s="32" t="s">
        <v>54</v>
      </c>
      <c r="E8" s="31" t="s">
        <v>240</v>
      </c>
      <c r="F8" s="47"/>
      <c r="G8" s="82">
        <v>2.0225308059999998</v>
      </c>
      <c r="H8" s="82">
        <v>2.0225308059999998</v>
      </c>
      <c r="I8" s="82">
        <v>2.9925308059999995</v>
      </c>
      <c r="J8" s="82">
        <v>2.9925308059999995</v>
      </c>
      <c r="K8" s="82">
        <v>2.9925308059999995</v>
      </c>
      <c r="L8" s="82">
        <v>2.9925308059999995</v>
      </c>
      <c r="M8" s="82">
        <v>2.9925308059999995</v>
      </c>
      <c r="N8" s="82">
        <v>2.9925308059999995</v>
      </c>
      <c r="O8" s="82">
        <v>2.9925308059999995</v>
      </c>
      <c r="P8" s="82">
        <v>2.9925308059999995</v>
      </c>
      <c r="Q8" s="82">
        <v>2.9925308059999995</v>
      </c>
      <c r="R8" s="82">
        <v>2.9925308059999995</v>
      </c>
      <c r="S8" s="82">
        <v>2.9925308059999995</v>
      </c>
      <c r="T8" s="82">
        <v>2.9925308059999995</v>
      </c>
      <c r="U8" s="82">
        <v>2.9925308059999995</v>
      </c>
      <c r="V8" s="82">
        <v>2.9925308059999995</v>
      </c>
      <c r="W8" s="82">
        <v>2.9925308059999995</v>
      </c>
      <c r="X8" s="82">
        <v>2.9925308059999995</v>
      </c>
      <c r="Y8" s="82">
        <v>2.9925308059999995</v>
      </c>
      <c r="Z8" s="82">
        <v>2.9925308059999995</v>
      </c>
      <c r="AA8" s="82">
        <v>2.9925308059999995</v>
      </c>
      <c r="AB8" s="82">
        <v>2.9925308059999995</v>
      </c>
      <c r="AC8" s="82">
        <v>2.9925308059999995</v>
      </c>
      <c r="AD8" s="82">
        <v>2.9925308059999995</v>
      </c>
      <c r="AE8" s="82">
        <v>2.9925308059999995</v>
      </c>
      <c r="AF8" s="84">
        <v>2.9925308059999995</v>
      </c>
      <c r="AG8" s="84">
        <v>2.9925308059999995</v>
      </c>
      <c r="AH8" s="84">
        <v>2.9925308059999995</v>
      </c>
      <c r="AI8" s="84">
        <v>2.9925308059999995</v>
      </c>
      <c r="AJ8" s="84">
        <v>2.9925308059999995</v>
      </c>
      <c r="AK8" s="84">
        <v>2.9925308059999995</v>
      </c>
      <c r="AL8" s="84">
        <v>2.9925308059999995</v>
      </c>
      <c r="AM8" s="84">
        <v>2.9925308059999995</v>
      </c>
      <c r="AN8" s="84">
        <v>2.9925308059999995</v>
      </c>
      <c r="AO8" s="84">
        <v>2.9925308059999995</v>
      </c>
      <c r="AP8" s="84">
        <v>2.9925308059999995</v>
      </c>
      <c r="AQ8" s="84">
        <v>2.9925308059999995</v>
      </c>
      <c r="AR8" s="84">
        <v>2.9925308059999995</v>
      </c>
      <c r="AS8" s="84">
        <v>2.9925308059999995</v>
      </c>
      <c r="AT8" s="84">
        <v>2.9925308059999995</v>
      </c>
      <c r="AU8" s="84">
        <v>2.9925308059999995</v>
      </c>
      <c r="AV8" s="84">
        <v>2.9925308059999995</v>
      </c>
      <c r="AW8" s="84">
        <v>2.9925308059999995</v>
      </c>
      <c r="AX8" s="84">
        <v>2.9925308059999995</v>
      </c>
      <c r="AY8" s="84">
        <v>2.9925308059999995</v>
      </c>
      <c r="AZ8" s="84">
        <v>2.9925308059999995</v>
      </c>
      <c r="BA8" s="84">
        <v>2.9925308059999995</v>
      </c>
      <c r="BB8" s="84">
        <v>2.9925308059999995</v>
      </c>
      <c r="BC8" s="84">
        <v>2.9925308059999995</v>
      </c>
      <c r="BD8" s="84">
        <v>2.9925308059999995</v>
      </c>
      <c r="BE8" s="84">
        <v>2.9925308059999995</v>
      </c>
      <c r="BF8" s="84">
        <v>2.9925308059999995</v>
      </c>
      <c r="BG8" s="84">
        <v>2.9925308059999995</v>
      </c>
      <c r="BH8" s="84">
        <v>2.9925308059999995</v>
      </c>
      <c r="BI8" s="84">
        <v>2.9925308059999995</v>
      </c>
      <c r="BJ8" s="84">
        <v>2.9925308059999995</v>
      </c>
      <c r="BK8" s="84">
        <v>2.9925308059999995</v>
      </c>
      <c r="BL8" s="84">
        <v>2.9925308059999995</v>
      </c>
      <c r="BM8" s="84">
        <v>2.9925308059999995</v>
      </c>
      <c r="BN8" s="84">
        <v>2.9925308059999995</v>
      </c>
      <c r="BO8" s="41"/>
      <c r="BP8" s="41"/>
      <c r="BQ8" s="41"/>
      <c r="BR8" s="41"/>
      <c r="BS8" s="41"/>
      <c r="BT8" s="41"/>
      <c r="BU8" s="41"/>
      <c r="BV8" s="41"/>
      <c r="BW8" s="41"/>
      <c r="BX8" s="41"/>
      <c r="BY8" s="41"/>
      <c r="BZ8" s="41"/>
      <c r="CA8" s="41"/>
      <c r="CB8" s="41"/>
      <c r="CC8" s="41"/>
      <c r="CD8" s="41"/>
      <c r="CE8" s="41"/>
      <c r="CF8" s="41"/>
      <c r="CG8" s="41"/>
      <c r="CH8" s="41"/>
      <c r="CI8" s="46"/>
    </row>
    <row r="9" spans="1:87" ht="162.5" x14ac:dyDescent="0.3">
      <c r="B9" s="31" t="s">
        <v>166</v>
      </c>
      <c r="C9" s="32" t="s">
        <v>241</v>
      </c>
      <c r="D9" s="32" t="s">
        <v>54</v>
      </c>
      <c r="E9" s="31" t="s">
        <v>242</v>
      </c>
      <c r="F9" s="47"/>
      <c r="G9" s="85">
        <v>1.3297502489999999</v>
      </c>
      <c r="H9" s="85">
        <v>1.3297502489999999</v>
      </c>
      <c r="I9" s="85">
        <v>1.3297502489999999</v>
      </c>
      <c r="J9" s="85">
        <v>1.3297502489999999</v>
      </c>
      <c r="K9" s="85">
        <v>1.3297502489999999</v>
      </c>
      <c r="L9" s="85">
        <v>1.3297502489999999</v>
      </c>
      <c r="M9" s="85">
        <v>1.3297502489999999</v>
      </c>
      <c r="N9" s="85">
        <v>1.3297502489999999</v>
      </c>
      <c r="O9" s="85">
        <v>1.3297502489999999</v>
      </c>
      <c r="P9" s="85">
        <v>1.3297502489999999</v>
      </c>
      <c r="Q9" s="85">
        <v>1.3297502489999999</v>
      </c>
      <c r="R9" s="85">
        <v>1.3297502489999999</v>
      </c>
      <c r="S9" s="85">
        <v>1.3297502489999999</v>
      </c>
      <c r="T9" s="85">
        <v>1.3297502489999999</v>
      </c>
      <c r="U9" s="85">
        <v>1.3297502489999999</v>
      </c>
      <c r="V9" s="85">
        <v>1.3297502489999999</v>
      </c>
      <c r="W9" s="85">
        <v>1.3297502489999999</v>
      </c>
      <c r="X9" s="85">
        <v>1.3297502489999999</v>
      </c>
      <c r="Y9" s="85">
        <v>1.3297502489999999</v>
      </c>
      <c r="Z9" s="85">
        <v>1.3297502489999999</v>
      </c>
      <c r="AA9" s="85">
        <v>1.3297502489999999</v>
      </c>
      <c r="AB9" s="85">
        <v>1.3297502489999999</v>
      </c>
      <c r="AC9" s="85">
        <v>1.3297502489999999</v>
      </c>
      <c r="AD9" s="85">
        <v>1.3297502489999999</v>
      </c>
      <c r="AE9" s="85">
        <v>1.3297502489999999</v>
      </c>
      <c r="AF9" s="86">
        <v>1.3297502489999999</v>
      </c>
      <c r="AG9" s="86">
        <v>1.3297502489999999</v>
      </c>
      <c r="AH9" s="86">
        <v>1.3297502489999999</v>
      </c>
      <c r="AI9" s="86">
        <v>1.3297502489999999</v>
      </c>
      <c r="AJ9" s="86">
        <v>1.3297502489999999</v>
      </c>
      <c r="AK9" s="86">
        <v>1.3297502489999999</v>
      </c>
      <c r="AL9" s="86">
        <v>1.3297502489999999</v>
      </c>
      <c r="AM9" s="86">
        <v>1.3297502489999999</v>
      </c>
      <c r="AN9" s="86">
        <v>1.3297502489999999</v>
      </c>
      <c r="AO9" s="86">
        <v>1.3297502489999999</v>
      </c>
      <c r="AP9" s="86">
        <v>1.3297502489999999</v>
      </c>
      <c r="AQ9" s="86">
        <v>1.3297502489999999</v>
      </c>
      <c r="AR9" s="86">
        <v>1.3297502489999999</v>
      </c>
      <c r="AS9" s="86">
        <v>1.3297502489999999</v>
      </c>
      <c r="AT9" s="86">
        <v>1.3297502489999999</v>
      </c>
      <c r="AU9" s="86">
        <v>1.3297502489999999</v>
      </c>
      <c r="AV9" s="86">
        <v>1.3297502489999999</v>
      </c>
      <c r="AW9" s="86">
        <v>1.3297502489999999</v>
      </c>
      <c r="AX9" s="86">
        <v>1.3297502489999999</v>
      </c>
      <c r="AY9" s="86">
        <v>1.3297502489999999</v>
      </c>
      <c r="AZ9" s="86">
        <v>1.3297502489999999</v>
      </c>
      <c r="BA9" s="86">
        <v>1.3297502489999999</v>
      </c>
      <c r="BB9" s="86">
        <v>1.3297502489999999</v>
      </c>
      <c r="BC9" s="86">
        <v>1.3297502489999999</v>
      </c>
      <c r="BD9" s="86">
        <v>1.3297502489999999</v>
      </c>
      <c r="BE9" s="86">
        <v>1.3297502489999999</v>
      </c>
      <c r="BF9" s="86">
        <v>1.3297502489999999</v>
      </c>
      <c r="BG9" s="86">
        <v>1.3297502489999999</v>
      </c>
      <c r="BH9" s="86">
        <v>1.3297502489999999</v>
      </c>
      <c r="BI9" s="86">
        <v>1.3297502489999999</v>
      </c>
      <c r="BJ9" s="86">
        <v>1.3297502489999999</v>
      </c>
      <c r="BK9" s="86">
        <v>1.3297502489999999</v>
      </c>
      <c r="BL9" s="86">
        <v>1.3297502489999999</v>
      </c>
      <c r="BM9" s="86">
        <v>1.3297502489999999</v>
      </c>
      <c r="BN9" s="86">
        <v>1.3297502489999999</v>
      </c>
      <c r="BO9" s="46"/>
      <c r="BP9" s="46"/>
      <c r="BQ9" s="46"/>
      <c r="BR9" s="46"/>
      <c r="BS9" s="46"/>
      <c r="BT9" s="46"/>
      <c r="BU9" s="46"/>
      <c r="BV9" s="46"/>
      <c r="BW9" s="46"/>
      <c r="BX9" s="46"/>
      <c r="BY9" s="46"/>
      <c r="BZ9" s="46"/>
      <c r="CA9" s="46"/>
      <c r="CB9" s="46"/>
      <c r="CC9" s="46"/>
      <c r="CD9" s="46"/>
      <c r="CE9" s="46"/>
      <c r="CF9" s="46"/>
      <c r="CG9" s="46"/>
      <c r="CH9" s="46"/>
      <c r="CI9" s="46"/>
    </row>
    <row r="10" spans="1:87" x14ac:dyDescent="0.3"/>
    <row r="11" spans="1:87" x14ac:dyDescent="0.3"/>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D20"/>
  <sheetViews>
    <sheetView showGridLines="0" zoomScale="70" zoomScaleNormal="70" workbookViewId="0">
      <pane xSplit="5" ySplit="6" topLeftCell="AZ16" activePane="bottomRight" state="frozen"/>
      <selection activeCell="E12" sqref="E12"/>
      <selection pane="topRight" activeCell="E12" sqref="E12"/>
      <selection pane="bottomLeft" activeCell="E12" sqref="E12"/>
      <selection pane="bottomRight" activeCell="G7" sqref="G7:BN16"/>
    </sheetView>
  </sheetViews>
  <sheetFormatPr defaultColWidth="0" defaultRowHeight="14" zeroHeight="1" x14ac:dyDescent="0.3"/>
  <cols>
    <col min="1" max="1" width="2.9140625" customWidth="1"/>
    <col min="2" max="2" width="15.1640625" customWidth="1"/>
    <col min="3" max="3" width="14.9140625" customWidth="1"/>
    <col min="4" max="4" width="10" customWidth="1"/>
    <col min="5" max="5" width="37.9140625" customWidth="1"/>
    <col min="6" max="6" width="3.33203125" customWidth="1"/>
    <col min="7" max="108" width="8.83203125" customWidth="1"/>
    <col min="109" max="16384" width="8.83203125" hidden="1"/>
  </cols>
  <sheetData>
    <row r="1" spans="1:87" ht="22.5" x14ac:dyDescent="0.3">
      <c r="A1" s="27"/>
      <c r="B1" s="1" t="s">
        <v>243</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2" t="s">
        <v>2</v>
      </c>
      <c r="C3" s="73"/>
      <c r="D3" s="74"/>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2" t="s">
        <v>357</v>
      </c>
      <c r="C4" s="73"/>
      <c r="D4" s="74"/>
      <c r="E4" s="50" t="str">
        <f>'Cover sheet'!C6</f>
        <v>Dour</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12.5" x14ac:dyDescent="0.3">
      <c r="B7" s="37" t="s">
        <v>170</v>
      </c>
      <c r="C7" s="38" t="s">
        <v>244</v>
      </c>
      <c r="D7" s="38" t="s">
        <v>54</v>
      </c>
      <c r="E7" s="37" t="s">
        <v>245</v>
      </c>
      <c r="G7" s="82">
        <v>9.8747903184026811</v>
      </c>
      <c r="H7" s="82">
        <v>9.7133154889425786</v>
      </c>
      <c r="I7" s="82">
        <v>9.5557557583724151</v>
      </c>
      <c r="J7" s="82">
        <v>9.40198831927421</v>
      </c>
      <c r="K7" s="82">
        <v>9.2518840515583953</v>
      </c>
      <c r="L7" s="82">
        <v>9.1071861922893333</v>
      </c>
      <c r="M7" s="82">
        <v>8.9641680024913946</v>
      </c>
      <c r="N7" s="82">
        <v>8.8244895383218775</v>
      </c>
      <c r="O7" s="82">
        <v>8.6880477677021108</v>
      </c>
      <c r="P7" s="82">
        <v>8.5547436383836342</v>
      </c>
      <c r="Q7" s="82">
        <v>8.4244819361330059</v>
      </c>
      <c r="R7" s="82">
        <v>8.2971711484407784</v>
      </c>
      <c r="S7" s="82">
        <v>8.1727233335444129</v>
      </c>
      <c r="T7" s="82">
        <v>8.0510539945629276</v>
      </c>
      <c r="U7" s="82">
        <v>7.9449457720522982</v>
      </c>
      <c r="V7" s="82">
        <v>7.8531767066390561</v>
      </c>
      <c r="W7" s="82">
        <v>7.7639521097898863</v>
      </c>
      <c r="X7" s="82">
        <v>7.6772001011024473</v>
      </c>
      <c r="Y7" s="82">
        <v>7.5928516858809152</v>
      </c>
      <c r="Z7" s="82">
        <v>7.5108406561284626</v>
      </c>
      <c r="AA7" s="82">
        <v>7.4311034954464343</v>
      </c>
      <c r="AB7" s="82">
        <v>7.3535792876944059</v>
      </c>
      <c r="AC7" s="82">
        <v>7.2782096292715597</v>
      </c>
      <c r="AD7" s="82">
        <v>7.2049385448852563</v>
      </c>
      <c r="AE7" s="82">
        <v>7.133712406678093</v>
      </c>
      <c r="AF7" s="84">
        <v>7.0652905908685018</v>
      </c>
      <c r="AG7" s="84">
        <v>6.9351372600048826</v>
      </c>
      <c r="AH7" s="84">
        <v>6.8616791822312173</v>
      </c>
      <c r="AI7" s="84">
        <v>6.7872328865194511</v>
      </c>
      <c r="AJ7" s="84">
        <v>6.7105494404462895</v>
      </c>
      <c r="AK7" s="84">
        <v>6.6322242574650154</v>
      </c>
      <c r="AL7" s="84">
        <v>6.553322415073854</v>
      </c>
      <c r="AM7" s="84">
        <v>6.4737402003778648</v>
      </c>
      <c r="AN7" s="84">
        <v>6.3934239911933055</v>
      </c>
      <c r="AO7" s="84">
        <v>6.3123849922691484</v>
      </c>
      <c r="AP7" s="84">
        <v>6.2307165364415091</v>
      </c>
      <c r="AQ7" s="84">
        <v>6.1486142114736033</v>
      </c>
      <c r="AR7" s="84">
        <v>6.0663990696692061</v>
      </c>
      <c r="AS7" s="84">
        <v>5.9845441652581322</v>
      </c>
      <c r="AT7" s="84">
        <v>5.9037046418848043</v>
      </c>
      <c r="AU7" s="84">
        <v>5.8247515568218837</v>
      </c>
      <c r="AV7" s="84">
        <v>5.7488095769385446</v>
      </c>
      <c r="AW7" s="84">
        <v>5.6669879307763331</v>
      </c>
      <c r="AX7" s="84">
        <v>5.5853490430380255</v>
      </c>
      <c r="AY7" s="84">
        <v>5.5040206112101266</v>
      </c>
      <c r="AZ7" s="84">
        <v>5.4229287208681178</v>
      </c>
      <c r="BA7" s="84">
        <v>5.3420033585970153</v>
      </c>
      <c r="BB7" s="84">
        <v>5.2612746167597955</v>
      </c>
      <c r="BC7" s="84">
        <v>5.1807425868097319</v>
      </c>
      <c r="BD7" s="84">
        <v>5.1003736459655507</v>
      </c>
      <c r="BE7" s="84">
        <v>5.0201004278623493</v>
      </c>
      <c r="BF7" s="84">
        <v>4.9398274019777269</v>
      </c>
      <c r="BG7" s="84">
        <v>4.859444510155118</v>
      </c>
      <c r="BH7" s="84">
        <v>4.778851923539964</v>
      </c>
      <c r="BI7" s="84">
        <v>4.6979996976707987</v>
      </c>
      <c r="BJ7" s="84">
        <v>4.6169469242156147</v>
      </c>
      <c r="BK7" s="84">
        <v>4.5359459100921704</v>
      </c>
      <c r="BL7" s="84">
        <v>4.4555579611529375</v>
      </c>
      <c r="BM7" s="84">
        <v>4.3751391593135516</v>
      </c>
      <c r="BN7" s="84">
        <v>4.2946699038152936</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173</v>
      </c>
      <c r="C8" s="32" t="s">
        <v>246</v>
      </c>
      <c r="D8" s="32" t="s">
        <v>54</v>
      </c>
      <c r="E8" s="31" t="s">
        <v>247</v>
      </c>
      <c r="G8" s="82">
        <v>4.4574432148467666E-2</v>
      </c>
      <c r="H8" s="82">
        <v>4.4264332877715334E-2</v>
      </c>
      <c r="I8" s="82">
        <v>4.4570134389795922E-2</v>
      </c>
      <c r="J8" s="82">
        <v>4.4833228203473179E-2</v>
      </c>
      <c r="K8" s="82">
        <v>4.5059396786578228E-2</v>
      </c>
      <c r="L8" s="82">
        <v>4.4513906152235487E-2</v>
      </c>
      <c r="M8" s="82">
        <v>4.3777068376044517E-2</v>
      </c>
      <c r="N8" s="82">
        <v>4.2870347927327634E-2</v>
      </c>
      <c r="O8" s="82">
        <v>4.1772996998915568E-2</v>
      </c>
      <c r="P8" s="82">
        <v>4.0459905728676075E-2</v>
      </c>
      <c r="Q8" s="82">
        <v>3.8901027629283214E-2</v>
      </c>
      <c r="R8" s="82">
        <v>3.7060692056876961E-2</v>
      </c>
      <c r="S8" s="82">
        <v>3.4896787986348043E-2</v>
      </c>
      <c r="T8" s="82">
        <v>3.2359800416185663E-2</v>
      </c>
      <c r="U8" s="82">
        <v>2.9391677353660092E-2</v>
      </c>
      <c r="V8" s="82">
        <v>2.592450145440893E-2</v>
      </c>
      <c r="W8" s="82">
        <v>2.1878935920545416E-2</v>
      </c>
      <c r="X8" s="82">
        <v>1.7162409095936582E-2</v>
      </c>
      <c r="Y8" s="82">
        <v>1.166699621809986E-2</v>
      </c>
      <c r="Z8" s="82">
        <v>5.2669498564281358E-3</v>
      </c>
      <c r="AA8" s="82">
        <v>-2.1841774723952777E-3</v>
      </c>
      <c r="AB8" s="82">
        <v>5.0898470209762479E-2</v>
      </c>
      <c r="AC8" s="82">
        <v>5.0913057776003204E-2</v>
      </c>
      <c r="AD8" s="82">
        <v>5.0925599293999792E-2</v>
      </c>
      <c r="AE8" s="82">
        <v>5.0936381741946438E-2</v>
      </c>
      <c r="AF8" s="84">
        <v>5.0936381741946424E-2</v>
      </c>
      <c r="AG8" s="84">
        <v>5.0936381741946424E-2</v>
      </c>
      <c r="AH8" s="84">
        <v>5.0936381741946417E-2</v>
      </c>
      <c r="AI8" s="84">
        <v>5.093638174194641E-2</v>
      </c>
      <c r="AJ8" s="84">
        <v>5.0936381741946417E-2</v>
      </c>
      <c r="AK8" s="84">
        <v>5.093638174194641E-2</v>
      </c>
      <c r="AL8" s="84">
        <v>5.0936381741946403E-2</v>
      </c>
      <c r="AM8" s="84">
        <v>5.0936381741946403E-2</v>
      </c>
      <c r="AN8" s="84">
        <v>5.0936381741946403E-2</v>
      </c>
      <c r="AO8" s="84">
        <v>5.0936381741946396E-2</v>
      </c>
      <c r="AP8" s="84">
        <v>5.0936381741946396E-2</v>
      </c>
      <c r="AQ8" s="84">
        <v>5.0936381741946396E-2</v>
      </c>
      <c r="AR8" s="84">
        <v>5.0936381741946389E-2</v>
      </c>
      <c r="AS8" s="84">
        <v>5.0936381741946389E-2</v>
      </c>
      <c r="AT8" s="84">
        <v>5.0936381741946396E-2</v>
      </c>
      <c r="AU8" s="84">
        <v>5.0936381741946403E-2</v>
      </c>
      <c r="AV8" s="84">
        <v>5.0936381741946403E-2</v>
      </c>
      <c r="AW8" s="84">
        <v>5.093638174194641E-2</v>
      </c>
      <c r="AX8" s="84">
        <v>5.0936381741946417E-2</v>
      </c>
      <c r="AY8" s="84">
        <v>5.0936381741946417E-2</v>
      </c>
      <c r="AZ8" s="84">
        <v>5.0936381741946417E-2</v>
      </c>
      <c r="BA8" s="84">
        <v>5.0936381741946424E-2</v>
      </c>
      <c r="BB8" s="84">
        <v>5.0936381741946431E-2</v>
      </c>
      <c r="BC8" s="84">
        <v>5.0936381741946431E-2</v>
      </c>
      <c r="BD8" s="84">
        <v>5.0936381741946438E-2</v>
      </c>
      <c r="BE8" s="84">
        <v>5.0936381741946438E-2</v>
      </c>
      <c r="BF8" s="84">
        <v>5.0936381741946445E-2</v>
      </c>
      <c r="BG8" s="84">
        <v>5.0936381741946445E-2</v>
      </c>
      <c r="BH8" s="84">
        <v>5.0936381741946445E-2</v>
      </c>
      <c r="BI8" s="84">
        <v>5.0936381741946445E-2</v>
      </c>
      <c r="BJ8" s="84">
        <v>5.0936381741946438E-2</v>
      </c>
      <c r="BK8" s="84">
        <v>5.0936381741946438E-2</v>
      </c>
      <c r="BL8" s="84">
        <v>5.0936381741946438E-2</v>
      </c>
      <c r="BM8" s="84">
        <v>5.0936381741946431E-2</v>
      </c>
      <c r="BN8" s="84">
        <v>5.0936381741946424E-2</v>
      </c>
      <c r="BO8" s="41"/>
      <c r="BP8" s="41"/>
      <c r="BQ8" s="41"/>
      <c r="BR8" s="41"/>
      <c r="BS8" s="41"/>
      <c r="BT8" s="41"/>
      <c r="BU8" s="41"/>
      <c r="BV8" s="41"/>
      <c r="BW8" s="41"/>
      <c r="BX8" s="41"/>
      <c r="BY8" s="41"/>
      <c r="BZ8" s="41"/>
      <c r="CA8" s="41"/>
      <c r="CB8" s="41"/>
      <c r="CC8" s="41"/>
      <c r="CD8" s="41"/>
      <c r="CE8" s="41"/>
      <c r="CF8" s="41"/>
      <c r="CG8" s="41"/>
      <c r="CH8" s="41"/>
      <c r="CI8" s="46"/>
    </row>
    <row r="9" spans="1:87" ht="112.5" x14ac:dyDescent="0.3">
      <c r="B9" s="31" t="s">
        <v>176</v>
      </c>
      <c r="C9" s="32" t="s">
        <v>248</v>
      </c>
      <c r="D9" s="32" t="s">
        <v>54</v>
      </c>
      <c r="E9" s="31" t="s">
        <v>249</v>
      </c>
      <c r="G9" s="82">
        <v>18.100180662077168</v>
      </c>
      <c r="H9" s="82">
        <v>17.975214685392583</v>
      </c>
      <c r="I9" s="82">
        <v>17.872994361666692</v>
      </c>
      <c r="J9" s="82">
        <v>17.77453515592326</v>
      </c>
      <c r="K9" s="82">
        <v>17.67652256326107</v>
      </c>
      <c r="L9" s="82">
        <v>17.773082118602922</v>
      </c>
      <c r="M9" s="82">
        <v>17.642452518366955</v>
      </c>
      <c r="N9" s="82">
        <v>17.690762625892173</v>
      </c>
      <c r="O9" s="82">
        <v>17.841169234934164</v>
      </c>
      <c r="P9" s="82">
        <v>17.980830811064436</v>
      </c>
      <c r="Q9" s="82">
        <v>18.129528900911268</v>
      </c>
      <c r="R9" s="82">
        <v>18.446764894403803</v>
      </c>
      <c r="S9" s="82">
        <v>18.557439034444386</v>
      </c>
      <c r="T9" s="82">
        <v>18.646249441702412</v>
      </c>
      <c r="U9" s="82">
        <v>18.807710830242602</v>
      </c>
      <c r="V9" s="82">
        <v>18.940759457853989</v>
      </c>
      <c r="W9" s="82">
        <v>19.073144697169262</v>
      </c>
      <c r="X9" s="82">
        <v>19.203925716267783</v>
      </c>
      <c r="Y9" s="82">
        <v>19.335735856216527</v>
      </c>
      <c r="Z9" s="82">
        <v>19.465284637130164</v>
      </c>
      <c r="AA9" s="82">
        <v>19.59127792081712</v>
      </c>
      <c r="AB9" s="82">
        <v>19.855442318637433</v>
      </c>
      <c r="AC9" s="82">
        <v>20.118539021224187</v>
      </c>
      <c r="AD9" s="82">
        <v>20.384914728197611</v>
      </c>
      <c r="AE9" s="82">
        <v>20.65124332300552</v>
      </c>
      <c r="AF9" s="84">
        <v>20.843070799437164</v>
      </c>
      <c r="AG9" s="84">
        <v>21.090902925159892</v>
      </c>
      <c r="AH9" s="84">
        <v>21.339346074506114</v>
      </c>
      <c r="AI9" s="84">
        <v>21.588317979518543</v>
      </c>
      <c r="AJ9" s="84">
        <v>21.837514955825124</v>
      </c>
      <c r="AK9" s="84">
        <v>22.087152493987549</v>
      </c>
      <c r="AL9" s="84">
        <v>22.33659424644879</v>
      </c>
      <c r="AM9" s="84">
        <v>22.585638276314075</v>
      </c>
      <c r="AN9" s="84">
        <v>22.833735577799967</v>
      </c>
      <c r="AO9" s="84">
        <v>23.080811927076127</v>
      </c>
      <c r="AP9" s="84">
        <v>23.326378537692015</v>
      </c>
      <c r="AQ9" s="84">
        <v>23.569395832981495</v>
      </c>
      <c r="AR9" s="84">
        <v>23.813270053798931</v>
      </c>
      <c r="AS9" s="84">
        <v>24.058661051605121</v>
      </c>
      <c r="AT9" s="84">
        <v>24.307053400453331</v>
      </c>
      <c r="AU9" s="84">
        <v>24.559839396056354</v>
      </c>
      <c r="AV9" s="84">
        <v>24.806641055886772</v>
      </c>
      <c r="AW9" s="84">
        <v>25.05318830450469</v>
      </c>
      <c r="AX9" s="84">
        <v>25.299541668436909</v>
      </c>
      <c r="AY9" s="84">
        <v>25.545789221753253</v>
      </c>
      <c r="AZ9" s="84">
        <v>25.792014003862935</v>
      </c>
      <c r="BA9" s="84">
        <v>26.03836554073489</v>
      </c>
      <c r="BB9" s="84">
        <v>26.284943442317633</v>
      </c>
      <c r="BC9" s="84">
        <v>26.531831971225952</v>
      </c>
      <c r="BD9" s="84">
        <v>26.779031142388181</v>
      </c>
      <c r="BE9" s="84">
        <v>27.026493033073969</v>
      </c>
      <c r="BF9" s="84">
        <v>27.274039758747648</v>
      </c>
      <c r="BG9" s="84">
        <v>27.521227044922671</v>
      </c>
      <c r="BH9" s="84">
        <v>27.767968369092962</v>
      </c>
      <c r="BI9" s="84">
        <v>28.01429572246419</v>
      </c>
      <c r="BJ9" s="84">
        <v>28.260546065095962</v>
      </c>
      <c r="BK9" s="84">
        <v>28.507469212993442</v>
      </c>
      <c r="BL9" s="84">
        <v>28.754462421377831</v>
      </c>
      <c r="BM9" s="84">
        <v>29.001499711571267</v>
      </c>
      <c r="BN9" s="84">
        <v>29.248548706161277</v>
      </c>
      <c r="BO9" s="41"/>
      <c r="BP9" s="41"/>
      <c r="BQ9" s="41"/>
      <c r="BR9" s="41"/>
      <c r="BS9" s="41"/>
      <c r="BT9" s="41"/>
      <c r="BU9" s="41"/>
      <c r="BV9" s="41"/>
      <c r="BW9" s="41"/>
      <c r="BX9" s="41"/>
      <c r="BY9" s="41"/>
      <c r="BZ9" s="41"/>
      <c r="CA9" s="41"/>
      <c r="CB9" s="41"/>
      <c r="CC9" s="41"/>
      <c r="CD9" s="41"/>
      <c r="CE9" s="41"/>
      <c r="CF9" s="41"/>
      <c r="CG9" s="41"/>
      <c r="CH9" s="41"/>
      <c r="CI9" s="46"/>
    </row>
    <row r="10" spans="1:87" ht="112.5" x14ac:dyDescent="0.3">
      <c r="B10" s="31" t="s">
        <v>250</v>
      </c>
      <c r="C10" s="32" t="s">
        <v>251</v>
      </c>
      <c r="D10" s="32" t="s">
        <v>54</v>
      </c>
      <c r="E10" s="31" t="s">
        <v>252</v>
      </c>
      <c r="G10" s="82">
        <v>3.4129924999524466</v>
      </c>
      <c r="H10" s="82">
        <v>3.4102689090264171</v>
      </c>
      <c r="I10" s="82">
        <v>3.4113917092600015</v>
      </c>
      <c r="J10" s="82">
        <v>3.4127327416046183</v>
      </c>
      <c r="K10" s="82">
        <v>3.4138985545382954</v>
      </c>
      <c r="L10" s="82">
        <v>3.4297574753827793</v>
      </c>
      <c r="M10" s="82">
        <v>3.4364445375386508</v>
      </c>
      <c r="N10" s="82">
        <v>3.4436195247734904</v>
      </c>
      <c r="O10" s="82">
        <v>3.4384940071630625</v>
      </c>
      <c r="P10" s="82">
        <v>3.4338950011124623</v>
      </c>
      <c r="Q10" s="82">
        <v>3.4291292789653736</v>
      </c>
      <c r="R10" s="82">
        <v>3.4267983307974479</v>
      </c>
      <c r="S10" s="82">
        <v>3.4246268083523876</v>
      </c>
      <c r="T10" s="82">
        <v>3.4222667249321512</v>
      </c>
      <c r="U10" s="82">
        <v>3.420390958130282</v>
      </c>
      <c r="V10" s="82">
        <v>3.4183125290355671</v>
      </c>
      <c r="W10" s="82">
        <v>3.4167037577831558</v>
      </c>
      <c r="X10" s="82">
        <v>3.4148795908718852</v>
      </c>
      <c r="Y10" s="82">
        <v>3.4135118289072346</v>
      </c>
      <c r="Z10" s="82">
        <v>3.4122554905288989</v>
      </c>
      <c r="AA10" s="82">
        <v>3.4107669427884146</v>
      </c>
      <c r="AB10" s="82">
        <v>3.412755619617295</v>
      </c>
      <c r="AC10" s="82">
        <v>3.4145050146514748</v>
      </c>
      <c r="AD10" s="82">
        <v>3.4166866713026893</v>
      </c>
      <c r="AE10" s="82">
        <v>3.4187774460715645</v>
      </c>
      <c r="AF10" s="84">
        <v>3.4105588215470339</v>
      </c>
      <c r="AG10" s="84">
        <v>3.4103087621900898</v>
      </c>
      <c r="AH10" s="84">
        <v>3.4101452132274876</v>
      </c>
      <c r="AI10" s="84">
        <v>3.4100576019153901</v>
      </c>
      <c r="AJ10" s="84">
        <v>3.409978278703218</v>
      </c>
      <c r="AK10" s="84">
        <v>3.4099229391432129</v>
      </c>
      <c r="AL10" s="84">
        <v>3.4098138399259779</v>
      </c>
      <c r="AM10" s="84">
        <v>3.4096548824259201</v>
      </c>
      <c r="AN10" s="84">
        <v>3.4093550497456548</v>
      </c>
      <c r="AO10" s="84">
        <v>3.4089030918929284</v>
      </c>
      <c r="AP10" s="84">
        <v>3.408245969899026</v>
      </c>
      <c r="AQ10" s="84">
        <v>3.407268395224079</v>
      </c>
      <c r="AR10" s="84">
        <v>3.4064241380144731</v>
      </c>
      <c r="AS10" s="84">
        <v>3.4057947587752655</v>
      </c>
      <c r="AT10" s="84">
        <v>3.4055816478625682</v>
      </c>
      <c r="AU10" s="84">
        <v>3.4059614112650896</v>
      </c>
      <c r="AV10" s="84">
        <v>3.4054888332674236</v>
      </c>
      <c r="AW10" s="84">
        <v>3.4049811032492161</v>
      </c>
      <c r="AX10" s="84">
        <v>3.4044492114585707</v>
      </c>
      <c r="AY10" s="84">
        <v>3.4039088431678395</v>
      </c>
      <c r="AZ10" s="84">
        <v>3.4033717735878048</v>
      </c>
      <c r="BA10" s="84">
        <v>3.4028559381586754</v>
      </c>
      <c r="BB10" s="84">
        <v>3.4023720590910469</v>
      </c>
      <c r="BC10" s="84">
        <v>3.4019322068225359</v>
      </c>
      <c r="BD10" s="84">
        <v>3.401534596943756</v>
      </c>
      <c r="BE10" s="84">
        <v>3.4011698648618069</v>
      </c>
      <c r="BF10" s="84">
        <v>3.4008120081384927</v>
      </c>
      <c r="BG10" s="84">
        <v>3.4004026233902698</v>
      </c>
      <c r="BH10" s="84">
        <v>3.3999318483157928</v>
      </c>
      <c r="BI10" s="84">
        <v>3.3994056770005612</v>
      </c>
      <c r="BJ10" s="84">
        <v>3.398872201390434</v>
      </c>
      <c r="BK10" s="84">
        <v>3.3984344074312149</v>
      </c>
      <c r="BL10" s="84">
        <v>3.3980059046415727</v>
      </c>
      <c r="BM10" s="84">
        <v>3.3975824855575407</v>
      </c>
      <c r="BN10" s="84">
        <v>3.3971593302928338</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00" x14ac:dyDescent="0.3">
      <c r="B11" s="31" t="s">
        <v>182</v>
      </c>
      <c r="C11" s="32" t="s">
        <v>253</v>
      </c>
      <c r="D11" s="32" t="s">
        <v>184</v>
      </c>
      <c r="E11" s="31" t="s">
        <v>254</v>
      </c>
      <c r="G11" s="82">
        <v>116</v>
      </c>
      <c r="H11" s="82">
        <v>114</v>
      </c>
      <c r="I11" s="82">
        <v>112</v>
      </c>
      <c r="J11" s="82">
        <v>110</v>
      </c>
      <c r="K11" s="82">
        <v>108</v>
      </c>
      <c r="L11" s="82">
        <v>107</v>
      </c>
      <c r="M11" s="82">
        <v>105</v>
      </c>
      <c r="N11" s="82">
        <v>105</v>
      </c>
      <c r="O11" s="82">
        <v>105</v>
      </c>
      <c r="P11" s="82">
        <v>105</v>
      </c>
      <c r="Q11" s="82">
        <v>105</v>
      </c>
      <c r="R11" s="82">
        <v>106</v>
      </c>
      <c r="S11" s="82">
        <v>105</v>
      </c>
      <c r="T11" s="82">
        <v>105</v>
      </c>
      <c r="U11" s="82">
        <v>105</v>
      </c>
      <c r="V11" s="82">
        <v>105</v>
      </c>
      <c r="W11" s="82">
        <v>105</v>
      </c>
      <c r="X11" s="82">
        <v>105</v>
      </c>
      <c r="Y11" s="82">
        <v>104</v>
      </c>
      <c r="Z11" s="82">
        <v>104</v>
      </c>
      <c r="AA11" s="82">
        <v>104</v>
      </c>
      <c r="AB11" s="82">
        <v>105</v>
      </c>
      <c r="AC11" s="82">
        <v>105</v>
      </c>
      <c r="AD11" s="82">
        <v>106</v>
      </c>
      <c r="AE11" s="82">
        <v>106</v>
      </c>
      <c r="AF11" s="84">
        <v>107</v>
      </c>
      <c r="AG11" s="84">
        <v>107</v>
      </c>
      <c r="AH11" s="84">
        <v>108</v>
      </c>
      <c r="AI11" s="84">
        <v>108</v>
      </c>
      <c r="AJ11" s="84">
        <v>108</v>
      </c>
      <c r="AK11" s="84">
        <v>109</v>
      </c>
      <c r="AL11" s="84">
        <v>109</v>
      </c>
      <c r="AM11" s="84">
        <v>110</v>
      </c>
      <c r="AN11" s="84">
        <v>110</v>
      </c>
      <c r="AO11" s="84">
        <v>110</v>
      </c>
      <c r="AP11" s="84">
        <v>111</v>
      </c>
      <c r="AQ11" s="84">
        <v>111</v>
      </c>
      <c r="AR11" s="84">
        <v>112</v>
      </c>
      <c r="AS11" s="84">
        <v>112</v>
      </c>
      <c r="AT11" s="84">
        <v>112</v>
      </c>
      <c r="AU11" s="84">
        <v>113</v>
      </c>
      <c r="AV11" s="84">
        <v>113</v>
      </c>
      <c r="AW11" s="84">
        <v>113</v>
      </c>
      <c r="AX11" s="84">
        <v>114</v>
      </c>
      <c r="AY11" s="84">
        <v>114</v>
      </c>
      <c r="AZ11" s="84">
        <v>114</v>
      </c>
      <c r="BA11" s="84">
        <v>115</v>
      </c>
      <c r="BB11" s="84">
        <v>115</v>
      </c>
      <c r="BC11" s="84">
        <v>115</v>
      </c>
      <c r="BD11" s="84">
        <v>116</v>
      </c>
      <c r="BE11" s="84">
        <v>116</v>
      </c>
      <c r="BF11" s="84">
        <v>116</v>
      </c>
      <c r="BG11" s="84">
        <v>117</v>
      </c>
      <c r="BH11" s="84">
        <v>117</v>
      </c>
      <c r="BI11" s="84">
        <v>117</v>
      </c>
      <c r="BJ11" s="84">
        <v>118</v>
      </c>
      <c r="BK11" s="84">
        <v>118</v>
      </c>
      <c r="BL11" s="84">
        <v>118</v>
      </c>
      <c r="BM11" s="84">
        <v>118</v>
      </c>
      <c r="BN11" s="84">
        <v>119</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00" x14ac:dyDescent="0.3">
      <c r="B12" s="31" t="s">
        <v>186</v>
      </c>
      <c r="C12" s="32" t="s">
        <v>255</v>
      </c>
      <c r="D12" s="32" t="s">
        <v>184</v>
      </c>
      <c r="E12" s="31" t="s">
        <v>256</v>
      </c>
      <c r="G12" s="82">
        <v>204</v>
      </c>
      <c r="H12" s="82">
        <v>204</v>
      </c>
      <c r="I12" s="82">
        <v>204</v>
      </c>
      <c r="J12" s="82">
        <v>204</v>
      </c>
      <c r="K12" s="82">
        <v>204</v>
      </c>
      <c r="L12" s="82">
        <v>205</v>
      </c>
      <c r="M12" s="82">
        <v>205</v>
      </c>
      <c r="N12" s="82">
        <v>205</v>
      </c>
      <c r="O12" s="82">
        <v>205</v>
      </c>
      <c r="P12" s="82">
        <v>205</v>
      </c>
      <c r="Q12" s="82">
        <v>204</v>
      </c>
      <c r="R12" s="82">
        <v>204</v>
      </c>
      <c r="S12" s="82">
        <v>204</v>
      </c>
      <c r="T12" s="82">
        <v>204</v>
      </c>
      <c r="U12" s="82">
        <v>203</v>
      </c>
      <c r="V12" s="82">
        <v>203</v>
      </c>
      <c r="W12" s="82">
        <v>203</v>
      </c>
      <c r="X12" s="82">
        <v>203</v>
      </c>
      <c r="Y12" s="82">
        <v>203</v>
      </c>
      <c r="Z12" s="82">
        <v>203</v>
      </c>
      <c r="AA12" s="82">
        <v>202</v>
      </c>
      <c r="AB12" s="82">
        <v>202</v>
      </c>
      <c r="AC12" s="82">
        <v>203</v>
      </c>
      <c r="AD12" s="82">
        <v>203</v>
      </c>
      <c r="AE12" s="82">
        <v>203</v>
      </c>
      <c r="AF12" s="84">
        <v>202</v>
      </c>
      <c r="AG12" s="84">
        <v>202</v>
      </c>
      <c r="AH12" s="84">
        <v>202</v>
      </c>
      <c r="AI12" s="84">
        <v>202</v>
      </c>
      <c r="AJ12" s="84">
        <v>202</v>
      </c>
      <c r="AK12" s="84">
        <v>202</v>
      </c>
      <c r="AL12" s="84">
        <v>202</v>
      </c>
      <c r="AM12" s="84">
        <v>202</v>
      </c>
      <c r="AN12" s="84">
        <v>201</v>
      </c>
      <c r="AO12" s="84">
        <v>201</v>
      </c>
      <c r="AP12" s="84">
        <v>201</v>
      </c>
      <c r="AQ12" s="84">
        <v>201</v>
      </c>
      <c r="AR12" s="84">
        <v>201</v>
      </c>
      <c r="AS12" s="84">
        <v>201</v>
      </c>
      <c r="AT12" s="84">
        <v>201</v>
      </c>
      <c r="AU12" s="84">
        <v>201</v>
      </c>
      <c r="AV12" s="84">
        <v>201</v>
      </c>
      <c r="AW12" s="84">
        <v>200</v>
      </c>
      <c r="AX12" s="84">
        <v>200</v>
      </c>
      <c r="AY12" s="84">
        <v>200</v>
      </c>
      <c r="AZ12" s="84">
        <v>200</v>
      </c>
      <c r="BA12" s="84">
        <v>200</v>
      </c>
      <c r="BB12" s="84">
        <v>200</v>
      </c>
      <c r="BC12" s="84">
        <v>200</v>
      </c>
      <c r="BD12" s="84">
        <v>200</v>
      </c>
      <c r="BE12" s="84">
        <v>200</v>
      </c>
      <c r="BF12" s="84">
        <v>200</v>
      </c>
      <c r="BG12" s="84">
        <v>200</v>
      </c>
      <c r="BH12" s="84">
        <v>199</v>
      </c>
      <c r="BI12" s="84">
        <v>199</v>
      </c>
      <c r="BJ12" s="84">
        <v>199</v>
      </c>
      <c r="BK12" s="84">
        <v>199</v>
      </c>
      <c r="BL12" s="84">
        <v>199</v>
      </c>
      <c r="BM12" s="84">
        <v>199</v>
      </c>
      <c r="BN12" s="84">
        <v>199</v>
      </c>
      <c r="BO12" s="41"/>
      <c r="BP12" s="41"/>
      <c r="BQ12" s="41"/>
      <c r="BR12" s="41"/>
      <c r="BS12" s="41"/>
      <c r="BT12" s="41"/>
      <c r="BU12" s="41"/>
      <c r="BV12" s="41"/>
      <c r="BW12" s="41"/>
      <c r="BX12" s="41"/>
      <c r="BY12" s="41"/>
      <c r="BZ12" s="41"/>
      <c r="CA12" s="41"/>
      <c r="CB12" s="41"/>
      <c r="CC12" s="41"/>
      <c r="CD12" s="41"/>
      <c r="CE12" s="41"/>
      <c r="CF12" s="41"/>
      <c r="CG12" s="41"/>
      <c r="CH12" s="41"/>
      <c r="CI12" s="46"/>
    </row>
    <row r="13" spans="1:87" ht="100" x14ac:dyDescent="0.3">
      <c r="B13" s="31" t="s">
        <v>189</v>
      </c>
      <c r="C13" s="32" t="s">
        <v>257</v>
      </c>
      <c r="D13" s="32" t="s">
        <v>184</v>
      </c>
      <c r="E13" s="31" t="s">
        <v>258</v>
      </c>
      <c r="G13" s="82">
        <v>124.33600899485853</v>
      </c>
      <c r="H13" s="82">
        <v>122.16135760553253</v>
      </c>
      <c r="I13" s="82">
        <v>120.24221930415933</v>
      </c>
      <c r="J13" s="82">
        <v>118.46421099532077</v>
      </c>
      <c r="K13" s="82">
        <v>116.81861466106106</v>
      </c>
      <c r="L13" s="82">
        <v>116.33435228048013</v>
      </c>
      <c r="M13" s="82">
        <v>114.56558696515809</v>
      </c>
      <c r="N13" s="82">
        <v>113.91217872402738</v>
      </c>
      <c r="O13" s="82">
        <v>113.73498833703955</v>
      </c>
      <c r="P13" s="82">
        <v>113.58050886653002</v>
      </c>
      <c r="Q13" s="82">
        <v>113.4859747093757</v>
      </c>
      <c r="R13" s="82">
        <v>114.24883678538538</v>
      </c>
      <c r="S13" s="82">
        <v>113.92993961046265</v>
      </c>
      <c r="T13" s="82">
        <v>113.48752591449191</v>
      </c>
      <c r="U13" s="82">
        <v>113.41336625657542</v>
      </c>
      <c r="V13" s="82">
        <v>113.21873544745661</v>
      </c>
      <c r="W13" s="82">
        <v>113.04673882882416</v>
      </c>
      <c r="X13" s="82">
        <v>112.8520814268059</v>
      </c>
      <c r="Y13" s="82">
        <v>112.65821500841658</v>
      </c>
      <c r="Z13" s="82">
        <v>112.46472143568222</v>
      </c>
      <c r="AA13" s="82">
        <v>112.27284344130092</v>
      </c>
      <c r="AB13" s="82">
        <v>112.7551000288662</v>
      </c>
      <c r="AC13" s="82">
        <v>113.22160250323419</v>
      </c>
      <c r="AD13" s="82">
        <v>113.69919763464497</v>
      </c>
      <c r="AE13" s="82">
        <v>114.16665805975153</v>
      </c>
      <c r="AF13" s="84">
        <v>114.21672079631928</v>
      </c>
      <c r="AG13" s="84">
        <v>114.5730759184205</v>
      </c>
      <c r="AH13" s="84">
        <v>114.93069709083227</v>
      </c>
      <c r="AI13" s="84">
        <v>115.28364203984702</v>
      </c>
      <c r="AJ13" s="84">
        <v>115.63280760497189</v>
      </c>
      <c r="AK13" s="84">
        <v>115.97932273054344</v>
      </c>
      <c r="AL13" s="84">
        <v>116.32001508754092</v>
      </c>
      <c r="AM13" s="84">
        <v>116.65411354273922</v>
      </c>
      <c r="AN13" s="84">
        <v>116.97889741835185</v>
      </c>
      <c r="AO13" s="84">
        <v>117.29417379373906</v>
      </c>
      <c r="AP13" s="84">
        <v>117.59774748212625</v>
      </c>
      <c r="AQ13" s="84">
        <v>117.88480192720806</v>
      </c>
      <c r="AR13" s="84">
        <v>118.17241774212515</v>
      </c>
      <c r="AS13" s="84">
        <v>118.46378200203822</v>
      </c>
      <c r="AT13" s="84">
        <v>118.76604785237043</v>
      </c>
      <c r="AU13" s="84">
        <v>119.08568724305103</v>
      </c>
      <c r="AV13" s="84">
        <v>119.37234264795656</v>
      </c>
      <c r="AW13" s="84">
        <v>119.65416573113556</v>
      </c>
      <c r="AX13" s="84">
        <v>119.93154613873149</v>
      </c>
      <c r="AY13" s="84">
        <v>120.20499768974926</v>
      </c>
      <c r="AZ13" s="84">
        <v>120.47498457439347</v>
      </c>
      <c r="BA13" s="84">
        <v>120.74225749751557</v>
      </c>
      <c r="BB13" s="84">
        <v>121.00731594694182</v>
      </c>
      <c r="BC13" s="84">
        <v>121.27059055768596</v>
      </c>
      <c r="BD13" s="84">
        <v>121.53210652036924</v>
      </c>
      <c r="BE13" s="84">
        <v>121.79166620160719</v>
      </c>
      <c r="BF13" s="84">
        <v>122.04849339702784</v>
      </c>
      <c r="BG13" s="84">
        <v>122.30064854547028</v>
      </c>
      <c r="BH13" s="84">
        <v>122.54783531792901</v>
      </c>
      <c r="BI13" s="84">
        <v>122.79028956095603</v>
      </c>
      <c r="BJ13" s="84">
        <v>123.02959033670867</v>
      </c>
      <c r="BK13" s="84">
        <v>123.26908727363738</v>
      </c>
      <c r="BL13" s="84">
        <v>123.50612983115363</v>
      </c>
      <c r="BM13" s="84">
        <v>123.74064489201652</v>
      </c>
      <c r="BN13" s="84">
        <v>123.9725343795652</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50" x14ac:dyDescent="0.3">
      <c r="B14" s="31" t="s">
        <v>192</v>
      </c>
      <c r="C14" s="32" t="s">
        <v>259</v>
      </c>
      <c r="D14" s="32" t="s">
        <v>54</v>
      </c>
      <c r="E14" s="31" t="s">
        <v>260</v>
      </c>
      <c r="G14" s="82">
        <v>6.5062635129903041</v>
      </c>
      <c r="H14" s="82">
        <v>6.5079910850901195</v>
      </c>
      <c r="I14" s="82">
        <v>6.509849624399199</v>
      </c>
      <c r="J14" s="82">
        <v>6.5117719356029582</v>
      </c>
      <c r="K14" s="82">
        <v>6.5139923142114817</v>
      </c>
      <c r="L14" s="82">
        <v>6.4659317024753076</v>
      </c>
      <c r="M14" s="82">
        <v>6.4659317024753076</v>
      </c>
      <c r="N14" s="82">
        <v>6.4659317024753076</v>
      </c>
      <c r="O14" s="82">
        <v>6.4659317024753076</v>
      </c>
      <c r="P14" s="82">
        <v>6.4659317024753076</v>
      </c>
      <c r="Q14" s="82">
        <v>6.4659317024753076</v>
      </c>
      <c r="R14" s="82">
        <v>6.4659317024753076</v>
      </c>
      <c r="S14" s="82">
        <v>6.4659317024753076</v>
      </c>
      <c r="T14" s="82">
        <v>6.4659317024753076</v>
      </c>
      <c r="U14" s="82">
        <v>6.4659317024753076</v>
      </c>
      <c r="V14" s="82">
        <v>6.4659317024753076</v>
      </c>
      <c r="W14" s="82">
        <v>6.4659317024753076</v>
      </c>
      <c r="X14" s="82">
        <v>6.4659317024753076</v>
      </c>
      <c r="Y14" s="82">
        <v>6.4659317024753076</v>
      </c>
      <c r="Z14" s="82">
        <v>6.3599877014753075</v>
      </c>
      <c r="AA14" s="82">
        <v>5.8932203859723344</v>
      </c>
      <c r="AB14" s="82">
        <v>5.4268558414794468</v>
      </c>
      <c r="AC14" s="82">
        <v>4.96089930498656</v>
      </c>
      <c r="AD14" s="82">
        <v>4.4953582694936731</v>
      </c>
      <c r="AE14" s="82">
        <v>4.0302241570007862</v>
      </c>
      <c r="AF14" s="84">
        <v>3.9086765860007859</v>
      </c>
      <c r="AG14" s="84">
        <v>3.7875398940007865</v>
      </c>
      <c r="AH14" s="84">
        <v>3.6665364260007864</v>
      </c>
      <c r="AI14" s="84">
        <v>3.5456707450007854</v>
      </c>
      <c r="AJ14" s="84">
        <v>3.5280676690007855</v>
      </c>
      <c r="AK14" s="84">
        <v>3.5104840640007859</v>
      </c>
      <c r="AL14" s="84">
        <v>3.4929192190007865</v>
      </c>
      <c r="AM14" s="84">
        <v>3.4753721780007858</v>
      </c>
      <c r="AN14" s="84">
        <v>3.4578420860007859</v>
      </c>
      <c r="AO14" s="84">
        <v>3.4403287870007864</v>
      </c>
      <c r="AP14" s="84">
        <v>3.4228320900007865</v>
      </c>
      <c r="AQ14" s="84">
        <v>3.4053511320007859</v>
      </c>
      <c r="AR14" s="84">
        <v>3.3878852100007859</v>
      </c>
      <c r="AS14" s="84">
        <v>3.3704339760007862</v>
      </c>
      <c r="AT14" s="84">
        <v>3.3529972660007861</v>
      </c>
      <c r="AU14" s="84">
        <v>3.3355673800007857</v>
      </c>
      <c r="AV14" s="84">
        <v>3.3181438510007859</v>
      </c>
      <c r="AW14" s="84">
        <v>3.3007262770007859</v>
      </c>
      <c r="AX14" s="84">
        <v>3.2833142290007866</v>
      </c>
      <c r="AY14" s="84">
        <v>3.2833142290007862</v>
      </c>
      <c r="AZ14" s="84">
        <v>3.2833142290007862</v>
      </c>
      <c r="BA14" s="84">
        <v>3.2833142290007862</v>
      </c>
      <c r="BB14" s="84">
        <v>3.2833142290007862</v>
      </c>
      <c r="BC14" s="84">
        <v>3.2833142290007862</v>
      </c>
      <c r="BD14" s="84">
        <v>3.2833142290007862</v>
      </c>
      <c r="BE14" s="84">
        <v>3.2833142290007862</v>
      </c>
      <c r="BF14" s="84">
        <v>3.2833142290007862</v>
      </c>
      <c r="BG14" s="84">
        <v>3.2833142290007862</v>
      </c>
      <c r="BH14" s="84">
        <v>3.2833142290007862</v>
      </c>
      <c r="BI14" s="84">
        <v>3.2833142290007862</v>
      </c>
      <c r="BJ14" s="84">
        <v>3.2833142290007862</v>
      </c>
      <c r="BK14" s="84">
        <v>3.2833142290007862</v>
      </c>
      <c r="BL14" s="84">
        <v>3.2833142290007862</v>
      </c>
      <c r="BM14" s="84">
        <v>3.2833142290007862</v>
      </c>
      <c r="BN14" s="84">
        <v>3.2833142290007862</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37.5" x14ac:dyDescent="0.3">
      <c r="B15" s="31" t="s">
        <v>195</v>
      </c>
      <c r="C15" s="32" t="s">
        <v>261</v>
      </c>
      <c r="D15" s="32" t="s">
        <v>197</v>
      </c>
      <c r="E15" s="31" t="s">
        <v>262</v>
      </c>
      <c r="G15" s="82">
        <v>78.941547495754818</v>
      </c>
      <c r="H15" s="82">
        <v>77.851710301118686</v>
      </c>
      <c r="I15" s="82">
        <v>76.79222292293872</v>
      </c>
      <c r="J15" s="82">
        <v>75.761257499559846</v>
      </c>
      <c r="K15" s="82">
        <v>74.760514667094995</v>
      </c>
      <c r="L15" s="82">
        <v>73.21619956176508</v>
      </c>
      <c r="M15" s="82">
        <v>72.248825937369361</v>
      </c>
      <c r="N15" s="82">
        <v>71.305916621635504</v>
      </c>
      <c r="O15" s="82">
        <v>70.386612744484154</v>
      </c>
      <c r="P15" s="82">
        <v>69.490086629820951</v>
      </c>
      <c r="Q15" s="82">
        <v>68.615541717350993</v>
      </c>
      <c r="R15" s="82">
        <v>67.762212202197816</v>
      </c>
      <c r="S15" s="82">
        <v>66.929362461045116</v>
      </c>
      <c r="T15" s="82">
        <v>66.116286319950575</v>
      </c>
      <c r="U15" s="82">
        <v>65.32230620794725</v>
      </c>
      <c r="V15" s="82">
        <v>64.546772231583105</v>
      </c>
      <c r="W15" s="82">
        <v>63.789061198273387</v>
      </c>
      <c r="X15" s="82">
        <v>63.048575610443635</v>
      </c>
      <c r="Y15" s="82">
        <v>62.324742647667165</v>
      </c>
      <c r="Z15" s="82">
        <v>60.607421152707481</v>
      </c>
      <c r="AA15" s="82">
        <v>55.528521967546567</v>
      </c>
      <c r="AB15" s="82">
        <v>50.565955995734917</v>
      </c>
      <c r="AC15" s="82">
        <v>45.716012235291984</v>
      </c>
      <c r="AD15" s="82">
        <v>40.97515696219314</v>
      </c>
      <c r="AE15" s="82">
        <v>36.339859506029647</v>
      </c>
      <c r="AF15" s="84">
        <v>34.884589459886257</v>
      </c>
      <c r="AG15" s="84">
        <v>33.462321700123965</v>
      </c>
      <c r="AH15" s="84">
        <v>32.069638533184403</v>
      </c>
      <c r="AI15" s="84">
        <v>30.705701520370386</v>
      </c>
      <c r="AJ15" s="84">
        <v>30.253984774817329</v>
      </c>
      <c r="AK15" s="84">
        <v>29.811196788152063</v>
      </c>
      <c r="AL15" s="84">
        <v>29.377074246694526</v>
      </c>
      <c r="AM15" s="84">
        <v>28.951361818067451</v>
      </c>
      <c r="AN15" s="84">
        <v>28.533814630207274</v>
      </c>
      <c r="AO15" s="84">
        <v>28.12420267154727</v>
      </c>
      <c r="AP15" s="84">
        <v>27.722304158779863</v>
      </c>
      <c r="AQ15" s="84">
        <v>27.327900047813241</v>
      </c>
      <c r="AR15" s="84">
        <v>26.940780525506977</v>
      </c>
      <c r="AS15" s="84">
        <v>26.56074613090593</v>
      </c>
      <c r="AT15" s="84">
        <v>26.187605957920905</v>
      </c>
      <c r="AU15" s="84">
        <v>25.821117515446474</v>
      </c>
      <c r="AV15" s="84">
        <v>25.461102314964968</v>
      </c>
      <c r="AW15" s="84">
        <v>25.107388565747637</v>
      </c>
      <c r="AX15" s="84">
        <v>24.759810192602981</v>
      </c>
      <c r="AY15" s="84">
        <v>24.548353332757941</v>
      </c>
      <c r="AZ15" s="84">
        <v>24.340477709177897</v>
      </c>
      <c r="BA15" s="84">
        <v>24.136093107995002</v>
      </c>
      <c r="BB15" s="84">
        <v>23.935112320178305</v>
      </c>
      <c r="BC15" s="84">
        <v>23.737451017460291</v>
      </c>
      <c r="BD15" s="84">
        <v>23.543027634361689</v>
      </c>
      <c r="BE15" s="84">
        <v>23.351763255966425</v>
      </c>
      <c r="BF15" s="84">
        <v>23.163581511122921</v>
      </c>
      <c r="BG15" s="84">
        <v>22.978408470767988</v>
      </c>
      <c r="BH15" s="84">
        <v>22.796172551088912</v>
      </c>
      <c r="BI15" s="84">
        <v>22.616804421257182</v>
      </c>
      <c r="BJ15" s="84">
        <v>22.440236915484483</v>
      </c>
      <c r="BK15" s="84">
        <v>22.266404949165501</v>
      </c>
      <c r="BL15" s="84">
        <v>22.095245438889016</v>
      </c>
      <c r="BM15" s="84">
        <v>21.926697226109727</v>
      </c>
      <c r="BN15" s="84">
        <v>21.760701004287199</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50" x14ac:dyDescent="0.3">
      <c r="B16" s="31" t="s">
        <v>199</v>
      </c>
      <c r="C16" s="32" t="s">
        <v>263</v>
      </c>
      <c r="D16" s="32" t="s">
        <v>201</v>
      </c>
      <c r="E16" s="31" t="s">
        <v>264</v>
      </c>
      <c r="G16" s="82">
        <v>66.923035601371311</v>
      </c>
      <c r="H16" s="82">
        <v>68.065294501714135</v>
      </c>
      <c r="I16" s="82">
        <v>69.207553402056959</v>
      </c>
      <c r="J16" s="82">
        <v>70.349812302399783</v>
      </c>
      <c r="K16" s="82">
        <v>71.492071202742608</v>
      </c>
      <c r="L16" s="82">
        <v>72.634330103085432</v>
      </c>
      <c r="M16" s="82">
        <v>73.776589003428256</v>
      </c>
      <c r="N16" s="82">
        <v>74.918847903771081</v>
      </c>
      <c r="O16" s="82">
        <v>76.061106804113905</v>
      </c>
      <c r="P16" s="82">
        <v>77.203365704456729</v>
      </c>
      <c r="Q16" s="82">
        <v>78.345624604799553</v>
      </c>
      <c r="R16" s="82">
        <v>79.487883505142378</v>
      </c>
      <c r="S16" s="82">
        <v>80.630142405485202</v>
      </c>
      <c r="T16" s="82">
        <v>81.772401305828026</v>
      </c>
      <c r="U16" s="82">
        <v>82.914660206170851</v>
      </c>
      <c r="V16" s="82">
        <v>84.056919106513675</v>
      </c>
      <c r="W16" s="82">
        <v>85.199178006856499</v>
      </c>
      <c r="X16" s="82">
        <v>86.341436907199295</v>
      </c>
      <c r="Y16" s="82">
        <v>87.483695807542148</v>
      </c>
      <c r="Z16" s="82">
        <v>88.625954707884972</v>
      </c>
      <c r="AA16" s="82">
        <v>89.768213608227796</v>
      </c>
      <c r="AB16" s="82">
        <v>90.910472508570621</v>
      </c>
      <c r="AC16" s="82">
        <v>92.052731408913445</v>
      </c>
      <c r="AD16" s="82">
        <v>93.194990309256241</v>
      </c>
      <c r="AE16" s="82">
        <v>94.337249209599108</v>
      </c>
      <c r="AF16" s="84">
        <v>95.479508109942003</v>
      </c>
      <c r="AG16" s="84">
        <v>96.621767010284771</v>
      </c>
      <c r="AH16" s="84">
        <v>97.764025910627538</v>
      </c>
      <c r="AI16" s="84">
        <v>98.906284810970305</v>
      </c>
      <c r="AJ16" s="84">
        <v>100.04854371131307</v>
      </c>
      <c r="AK16" s="84">
        <v>101.19080261165584</v>
      </c>
      <c r="AL16" s="84">
        <v>102.33306151199861</v>
      </c>
      <c r="AM16" s="84">
        <v>103.47532041234183</v>
      </c>
      <c r="AN16" s="84">
        <v>104.6175793126846</v>
      </c>
      <c r="AO16" s="84">
        <v>105.75983821302736</v>
      </c>
      <c r="AP16" s="84">
        <v>106.90209711337013</v>
      </c>
      <c r="AQ16" s="84">
        <v>108.0443560137129</v>
      </c>
      <c r="AR16" s="84">
        <v>109.18661491405567</v>
      </c>
      <c r="AS16" s="84">
        <v>110.32887381439843</v>
      </c>
      <c r="AT16" s="84">
        <v>111.47113271474166</v>
      </c>
      <c r="AU16" s="84">
        <v>112.61339161508442</v>
      </c>
      <c r="AV16" s="84">
        <v>113.75565051542719</v>
      </c>
      <c r="AW16" s="84">
        <v>114.89790941576996</v>
      </c>
      <c r="AX16" s="84">
        <v>116.04016831611273</v>
      </c>
      <c r="AY16" s="84">
        <v>117.18242721645549</v>
      </c>
      <c r="AZ16" s="84">
        <v>118.32468611679826</v>
      </c>
      <c r="BA16" s="84">
        <v>119.46694501714148</v>
      </c>
      <c r="BB16" s="84">
        <v>120.60920391748425</v>
      </c>
      <c r="BC16" s="84">
        <v>121.75146281782702</v>
      </c>
      <c r="BD16" s="84">
        <v>122.89372171816979</v>
      </c>
      <c r="BE16" s="84">
        <v>124.03598061851255</v>
      </c>
      <c r="BF16" s="84">
        <v>125.17823951885532</v>
      </c>
      <c r="BG16" s="84">
        <v>126.32049841919809</v>
      </c>
      <c r="BH16" s="84">
        <v>127.46275731954086</v>
      </c>
      <c r="BI16" s="84">
        <v>128.60501621988408</v>
      </c>
      <c r="BJ16" s="84">
        <v>129.74727512022685</v>
      </c>
      <c r="BK16" s="84">
        <v>130.88953402056961</v>
      </c>
      <c r="BL16" s="84">
        <v>132.03179292091238</v>
      </c>
      <c r="BM16" s="84">
        <v>133.17405182125515</v>
      </c>
      <c r="BN16" s="84">
        <v>134.31631072159792</v>
      </c>
      <c r="BO16" s="41"/>
      <c r="BP16" s="41"/>
      <c r="BQ16" s="41"/>
      <c r="BR16" s="41"/>
      <c r="BS16" s="41"/>
      <c r="BT16" s="41"/>
      <c r="BU16" s="41"/>
      <c r="BV16" s="41"/>
      <c r="BW16" s="41"/>
      <c r="BX16" s="41"/>
      <c r="BY16" s="41"/>
      <c r="BZ16" s="41"/>
      <c r="CA16" s="41"/>
      <c r="CB16" s="41"/>
      <c r="CC16" s="41"/>
      <c r="CD16" s="41"/>
      <c r="CE16" s="41"/>
      <c r="CF16" s="41"/>
      <c r="CG16" s="41"/>
      <c r="CH16" s="41"/>
      <c r="CI16" s="46"/>
    </row>
    <row r="17" spans="2:87" ht="100" x14ac:dyDescent="0.3">
      <c r="B17" s="31" t="s">
        <v>216</v>
      </c>
      <c r="C17" s="32" t="s">
        <v>265</v>
      </c>
      <c r="D17" s="32" t="s">
        <v>218</v>
      </c>
      <c r="E17" s="31" t="s">
        <v>266</v>
      </c>
      <c r="G17" s="59">
        <v>0.86269890540783323</v>
      </c>
      <c r="H17" s="59">
        <v>0.86469129336660966</v>
      </c>
      <c r="I17" s="59">
        <v>0.86662668497917406</v>
      </c>
      <c r="J17" s="59">
        <v>0.86850749150222484</v>
      </c>
      <c r="K17" s="59">
        <v>0.87033599007137707</v>
      </c>
      <c r="L17" s="59">
        <v>0.87211433289852069</v>
      </c>
      <c r="M17" s="59">
        <v>0.87384455572256714</v>
      </c>
      <c r="N17" s="59">
        <v>0.87552858558335001</v>
      </c>
      <c r="O17" s="59">
        <v>0.87716824798109183</v>
      </c>
      <c r="P17" s="59">
        <v>0.87876527347735789</v>
      </c>
      <c r="Q17" s="59">
        <v>0.88032130378767659</v>
      </c>
      <c r="R17" s="59">
        <v>0.88183789741091745</v>
      </c>
      <c r="S17" s="59">
        <v>0.88331653483600614</v>
      </c>
      <c r="T17" s="59">
        <v>0.88475862336254052</v>
      </c>
      <c r="U17" s="59">
        <v>0.88616550156830354</v>
      </c>
      <c r="V17" s="59">
        <v>0.88753844345348454</v>
      </c>
      <c r="W17" s="59">
        <v>0.88887866228857615</v>
      </c>
      <c r="X17" s="59">
        <v>0.89018731419037656</v>
      </c>
      <c r="Y17" s="59">
        <v>0.89146550144825121</v>
      </c>
      <c r="Z17" s="59">
        <v>0.89271427562076444</v>
      </c>
      <c r="AA17" s="59">
        <v>0.89393464042097104</v>
      </c>
      <c r="AB17" s="59">
        <v>0.89512755440700043</v>
      </c>
      <c r="AC17" s="59">
        <v>0.89629393349309583</v>
      </c>
      <c r="AD17" s="59">
        <v>0.89743465329493199</v>
      </c>
      <c r="AE17" s="59">
        <v>0.89855055132183148</v>
      </c>
      <c r="AF17" s="60">
        <v>0.8996424290274152</v>
      </c>
      <c r="AG17" s="60">
        <v>0.90071105372923932</v>
      </c>
      <c r="AH17" s="60">
        <v>0.90175716040708043</v>
      </c>
      <c r="AI17" s="60">
        <v>0.90278145338872551</v>
      </c>
      <c r="AJ17" s="60">
        <v>0.90378460793139204</v>
      </c>
      <c r="AK17" s="60">
        <v>0.90476727170624149</v>
      </c>
      <c r="AL17" s="60">
        <v>0.9057300661928418</v>
      </c>
      <c r="AM17" s="60">
        <v>0.90667358798989039</v>
      </c>
      <c r="AN17" s="60">
        <v>0.90759841004800235</v>
      </c>
      <c r="AO17" s="60">
        <v>0.90850508282992448</v>
      </c>
      <c r="AP17" s="60">
        <v>0.90939413540310221</v>
      </c>
      <c r="AQ17" s="60">
        <v>0.91026607646916291</v>
      </c>
      <c r="AR17" s="60">
        <v>0.91112139533452319</v>
      </c>
      <c r="AS17" s="60">
        <v>0.91196056282600979</v>
      </c>
      <c r="AT17" s="60">
        <v>0.91278403215509607</v>
      </c>
      <c r="AU17" s="60">
        <v>0.91359223973408565</v>
      </c>
      <c r="AV17" s="60">
        <v>0.91438560594733476</v>
      </c>
      <c r="AW17" s="60">
        <v>0.91516453588037183</v>
      </c>
      <c r="AX17" s="60">
        <v>0.91592942000957622</v>
      </c>
      <c r="AY17" s="60">
        <v>0.91668063485487983</v>
      </c>
      <c r="AZ17" s="60">
        <v>0.91741854359778607</v>
      </c>
      <c r="BA17" s="60">
        <v>0.91814349666683659</v>
      </c>
      <c r="BB17" s="60">
        <v>0.91885583229250745</v>
      </c>
      <c r="BC17" s="60">
        <v>0.91955587703338448</v>
      </c>
      <c r="BD17" s="60">
        <v>0.92024394627533335</v>
      </c>
      <c r="BE17" s="60">
        <v>0.92092034470526962</v>
      </c>
      <c r="BF17" s="60">
        <v>0.92158536676102443</v>
      </c>
      <c r="BG17" s="60">
        <v>0.9222392970587</v>
      </c>
      <c r="BH17" s="60">
        <v>0.92288241079881861</v>
      </c>
      <c r="BI17" s="60">
        <v>0.92351497415248351</v>
      </c>
      <c r="BJ17" s="60">
        <v>0.9241372446286874</v>
      </c>
      <c r="BK17" s="60">
        <v>0.92474947142383868</v>
      </c>
      <c r="BL17" s="60">
        <v>0.92535189575449539</v>
      </c>
      <c r="BM17" s="60">
        <v>0.92594475117424602</v>
      </c>
      <c r="BN17" s="60">
        <v>0.92652826387560783</v>
      </c>
      <c r="BO17" s="46"/>
      <c r="BP17" s="46"/>
      <c r="BQ17" s="46"/>
      <c r="BR17" s="46"/>
      <c r="BS17" s="46"/>
      <c r="BT17" s="46"/>
      <c r="BU17" s="46"/>
      <c r="BV17" s="46"/>
      <c r="BW17" s="46"/>
      <c r="BX17" s="46"/>
      <c r="BY17" s="46"/>
      <c r="BZ17" s="46"/>
      <c r="CA17" s="46"/>
      <c r="CB17" s="46"/>
      <c r="CC17" s="46"/>
      <c r="CD17" s="46"/>
      <c r="CE17" s="46"/>
      <c r="CF17" s="46"/>
      <c r="CG17" s="46"/>
      <c r="CH17" s="46"/>
      <c r="CI17" s="46"/>
    </row>
    <row r="18" spans="2:87" x14ac:dyDescent="0.3"/>
    <row r="19" spans="2:87" x14ac:dyDescent="0.3"/>
    <row r="20" spans="2:87" x14ac:dyDescent="0.3"/>
  </sheetData>
  <mergeCells count="4">
    <mergeCell ref="B3:D3"/>
    <mergeCell ref="B4:D4"/>
    <mergeCell ref="G5:AE5"/>
    <mergeCell ref="AF5:CI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11"/>
    </sheetView>
  </sheetViews>
  <sheetFormatPr defaultColWidth="0" defaultRowHeight="14" zeroHeight="1" x14ac:dyDescent="0.3"/>
  <cols>
    <col min="1" max="1" width="3" customWidth="1"/>
    <col min="2" max="2" width="16.4140625" customWidth="1"/>
    <col min="3" max="3" width="14.9140625" customWidth="1"/>
    <col min="4" max="4" width="9.33203125" customWidth="1"/>
    <col min="5" max="5" width="40.83203125" customWidth="1"/>
    <col min="6" max="6" width="2.83203125" customWidth="1"/>
    <col min="7" max="108" width="8.83203125" customWidth="1"/>
    <col min="109" max="16384" width="8.83203125" hidden="1"/>
  </cols>
  <sheetData>
    <row r="1" spans="1:87" ht="22.5" x14ac:dyDescent="0.3">
      <c r="A1" s="27"/>
      <c r="B1" s="1" t="s">
        <v>267</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2" t="s">
        <v>2</v>
      </c>
      <c r="C3" s="73"/>
      <c r="D3" s="74"/>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2" t="s">
        <v>357</v>
      </c>
      <c r="C4" s="73"/>
      <c r="D4" s="74"/>
      <c r="E4" s="50" t="str">
        <f>'Cover sheet'!C6</f>
        <v>Dour</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221</v>
      </c>
      <c r="C7" s="38" t="s">
        <v>268</v>
      </c>
      <c r="D7" s="38" t="s">
        <v>54</v>
      </c>
      <c r="E7" s="37" t="s">
        <v>269</v>
      </c>
      <c r="G7" s="82">
        <v>38.207254625571061</v>
      </c>
      <c r="H7" s="82">
        <v>37.919507701329415</v>
      </c>
      <c r="I7" s="82">
        <v>37.663014788088098</v>
      </c>
      <c r="J7" s="82">
        <v>37.414314580608519</v>
      </c>
      <c r="K7" s="82">
        <v>37.169810080355816</v>
      </c>
      <c r="L7" s="82">
        <v>37.088924594902572</v>
      </c>
      <c r="M7" s="82">
        <v>36.821227029248355</v>
      </c>
      <c r="N7" s="82">
        <v>36.736126939390182</v>
      </c>
      <c r="O7" s="82">
        <v>36.743868909273559</v>
      </c>
      <c r="P7" s="82">
        <v>36.744314258764518</v>
      </c>
      <c r="Q7" s="82">
        <v>36.756426046114235</v>
      </c>
      <c r="R7" s="82">
        <v>36.942179968174209</v>
      </c>
      <c r="S7" s="82">
        <v>36.924070866802836</v>
      </c>
      <c r="T7" s="82">
        <v>36.88631486408898</v>
      </c>
      <c r="U7" s="82">
        <v>36.936824140254146</v>
      </c>
      <c r="V7" s="82">
        <v>36.972558097458325</v>
      </c>
      <c r="W7" s="82">
        <v>37.010064403138159</v>
      </c>
      <c r="X7" s="82">
        <v>37.047552719813353</v>
      </c>
      <c r="Y7" s="82">
        <v>37.088151269698081</v>
      </c>
      <c r="Z7" s="82">
        <v>37.022088635119253</v>
      </c>
      <c r="AA7" s="82">
        <v>36.592637767551899</v>
      </c>
      <c r="AB7" s="82">
        <v>36.367984737638331</v>
      </c>
      <c r="AC7" s="82">
        <v>36.091519227909778</v>
      </c>
      <c r="AD7" s="82">
        <v>35.821277013173223</v>
      </c>
      <c r="AE7" s="82">
        <v>35.553346914497901</v>
      </c>
      <c r="AF7" s="84">
        <v>35.546986379595431</v>
      </c>
      <c r="AG7" s="84">
        <v>35.54327842309759</v>
      </c>
      <c r="AH7" s="84">
        <v>35.597096477707545</v>
      </c>
      <c r="AI7" s="84">
        <v>35.650668794696109</v>
      </c>
      <c r="AJ7" s="84">
        <v>35.805499925717356</v>
      </c>
      <c r="AK7" s="84">
        <v>35.959173336338502</v>
      </c>
      <c r="AL7" s="84">
        <v>36.112039302191349</v>
      </c>
      <c r="AM7" s="84">
        <v>36.263795118860585</v>
      </c>
      <c r="AN7" s="84">
        <v>36.413746286481654</v>
      </c>
      <c r="AO7" s="84">
        <v>36.561818379980927</v>
      </c>
      <c r="AP7" s="84">
        <v>36.707562715775275</v>
      </c>
      <c r="AQ7" s="84">
        <v>36.850019153421904</v>
      </c>
      <c r="AR7" s="84">
        <v>36.993368053225339</v>
      </c>
      <c r="AS7" s="84">
        <v>37.138823533381242</v>
      </c>
      <c r="AT7" s="84">
        <v>37.288726537943433</v>
      </c>
      <c r="AU7" s="84">
        <v>37.445509325886057</v>
      </c>
      <c r="AV7" s="84">
        <v>37.59847289883546</v>
      </c>
      <c r="AW7" s="84">
        <v>37.745273197272965</v>
      </c>
      <c r="AX7" s="84">
        <v>37.892043733676232</v>
      </c>
      <c r="AY7" s="84">
        <v>38.056422486873949</v>
      </c>
      <c r="AZ7" s="84">
        <v>38.221018309061584</v>
      </c>
      <c r="BA7" s="84">
        <v>38.385928648233303</v>
      </c>
      <c r="BB7" s="84">
        <v>38.5512939289112</v>
      </c>
      <c r="BC7" s="84">
        <v>38.717210575600951</v>
      </c>
      <c r="BD7" s="84">
        <v>38.883643196040211</v>
      </c>
      <c r="BE7" s="84">
        <v>39.050467136540853</v>
      </c>
      <c r="BF7" s="84">
        <v>39.21738297960659</v>
      </c>
      <c r="BG7" s="84">
        <v>39.383777989210785</v>
      </c>
      <c r="BH7" s="84">
        <v>39.549455951691442</v>
      </c>
      <c r="BI7" s="84">
        <v>39.714404907878276</v>
      </c>
      <c r="BJ7" s="84">
        <v>39.879069001444734</v>
      </c>
      <c r="BK7" s="84">
        <v>40.044553341259551</v>
      </c>
      <c r="BL7" s="84">
        <v>40.210730097915068</v>
      </c>
      <c r="BM7" s="84">
        <v>40.376925167185085</v>
      </c>
      <c r="BN7" s="84">
        <v>40.543081751012124</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224</v>
      </c>
      <c r="C8" s="32" t="s">
        <v>270</v>
      </c>
      <c r="D8" s="32" t="s">
        <v>54</v>
      </c>
      <c r="E8" s="31" t="s">
        <v>271</v>
      </c>
      <c r="G8" s="82">
        <v>43.098636984999999</v>
      </c>
      <c r="H8" s="82">
        <v>43.242998024999999</v>
      </c>
      <c r="I8" s="82">
        <v>42.277851914999999</v>
      </c>
      <c r="J8" s="82">
        <v>42.282512284999996</v>
      </c>
      <c r="K8" s="82">
        <v>42.286883534999994</v>
      </c>
      <c r="L8" s="82">
        <v>42.291424264999996</v>
      </c>
      <c r="M8" s="82">
        <v>42.295836575000003</v>
      </c>
      <c r="N8" s="82">
        <v>42.300051995000004</v>
      </c>
      <c r="O8" s="82">
        <v>42.307042265</v>
      </c>
      <c r="P8" s="82">
        <v>42.314007455000002</v>
      </c>
      <c r="Q8" s="82">
        <v>42.320912845000002</v>
      </c>
      <c r="R8" s="82">
        <v>42.327910695</v>
      </c>
      <c r="S8" s="82">
        <v>42.334932684999998</v>
      </c>
      <c r="T8" s="82">
        <v>42.341931235000004</v>
      </c>
      <c r="U8" s="82">
        <v>42.349043665000004</v>
      </c>
      <c r="V8" s="82">
        <v>42.356064565000004</v>
      </c>
      <c r="W8" s="82">
        <v>43.063143435000001</v>
      </c>
      <c r="X8" s="82">
        <v>43.070196605</v>
      </c>
      <c r="Y8" s="82">
        <v>43.077360625000004</v>
      </c>
      <c r="Z8" s="82">
        <v>43.084529845000006</v>
      </c>
      <c r="AA8" s="82">
        <v>43.091610315000004</v>
      </c>
      <c r="AB8" s="82">
        <v>43.099594915000004</v>
      </c>
      <c r="AC8" s="82">
        <v>43.107540295</v>
      </c>
      <c r="AD8" s="82">
        <v>43.115597015000006</v>
      </c>
      <c r="AE8" s="82">
        <v>43.123649605000004</v>
      </c>
      <c r="AF8" s="86">
        <v>43.129157865000003</v>
      </c>
      <c r="AG8" s="86">
        <v>43.136585324999999</v>
      </c>
      <c r="AH8" s="86">
        <v>43.144033715000006</v>
      </c>
      <c r="AI8" s="86">
        <v>43.151500245000008</v>
      </c>
      <c r="AJ8" s="86">
        <v>43.158973775000007</v>
      </c>
      <c r="AK8" s="86">
        <v>43.166461235</v>
      </c>
      <c r="AL8" s="86">
        <v>43.173941214999999</v>
      </c>
      <c r="AM8" s="86">
        <v>43.181407765000003</v>
      </c>
      <c r="AN8" s="86">
        <v>43.188841695000008</v>
      </c>
      <c r="AO8" s="86">
        <v>43.196240424999999</v>
      </c>
      <c r="AP8" s="86">
        <v>43.203587705000004</v>
      </c>
      <c r="AQ8" s="86">
        <v>43.210848904999999</v>
      </c>
      <c r="AR8" s="86">
        <v>43.218139794999999</v>
      </c>
      <c r="AS8" s="86">
        <v>43.225482655</v>
      </c>
      <c r="AT8" s="86">
        <v>43.232928025</v>
      </c>
      <c r="AU8" s="86">
        <v>43.240523005000007</v>
      </c>
      <c r="AV8" s="86">
        <v>43.247912875000004</v>
      </c>
      <c r="AW8" s="86">
        <v>43.255294055</v>
      </c>
      <c r="AX8" s="86">
        <v>43.262668695000002</v>
      </c>
      <c r="AY8" s="86">
        <v>43.270039914999998</v>
      </c>
      <c r="AZ8" s="86">
        <v>43.277410545000002</v>
      </c>
      <c r="BA8" s="86">
        <v>43.284785624999998</v>
      </c>
      <c r="BB8" s="86">
        <v>43.292168445000001</v>
      </c>
      <c r="BC8" s="86">
        <v>43.299561905000004</v>
      </c>
      <c r="BD8" s="86">
        <v>43.306965955000003</v>
      </c>
      <c r="BE8" s="86">
        <v>43.314378865000009</v>
      </c>
      <c r="BF8" s="86">
        <v>43.321794525000001</v>
      </c>
      <c r="BG8" s="86">
        <v>43.329197865000005</v>
      </c>
      <c r="BH8" s="86">
        <v>43.336585975000006</v>
      </c>
      <c r="BI8" s="86">
        <v>43.343960015</v>
      </c>
      <c r="BJ8" s="86">
        <v>43.351331525000006</v>
      </c>
      <c r="BK8" s="86">
        <v>43.358726085000001</v>
      </c>
      <c r="BL8" s="86">
        <v>43.366123025</v>
      </c>
      <c r="BM8" s="86">
        <v>43.373521445000002</v>
      </c>
      <c r="BN8" s="86">
        <v>43.380920215000003</v>
      </c>
      <c r="BO8" s="46"/>
      <c r="BP8" s="46"/>
      <c r="BQ8" s="46"/>
      <c r="BR8" s="46"/>
      <c r="BS8" s="46"/>
      <c r="BT8" s="46"/>
      <c r="BU8" s="46"/>
      <c r="BV8" s="46"/>
      <c r="BW8" s="46"/>
      <c r="BX8" s="46"/>
      <c r="BY8" s="46"/>
      <c r="BZ8" s="46"/>
      <c r="CA8" s="46"/>
      <c r="CB8" s="46"/>
      <c r="CC8" s="46"/>
      <c r="CD8" s="46"/>
      <c r="CE8" s="46"/>
      <c r="CF8" s="46"/>
      <c r="CG8" s="46"/>
      <c r="CH8" s="46"/>
      <c r="CI8" s="46"/>
    </row>
    <row r="9" spans="1:87" ht="100" x14ac:dyDescent="0.3">
      <c r="B9" s="31" t="s">
        <v>227</v>
      </c>
      <c r="C9" s="32" t="s">
        <v>272</v>
      </c>
      <c r="D9" s="32" t="s">
        <v>54</v>
      </c>
      <c r="E9" s="31" t="s">
        <v>273</v>
      </c>
      <c r="G9" s="82">
        <v>45.070036984999994</v>
      </c>
      <c r="H9" s="82">
        <v>45.214398024999994</v>
      </c>
      <c r="I9" s="82">
        <v>44.249251914999995</v>
      </c>
      <c r="J9" s="82">
        <v>44.253912284999991</v>
      </c>
      <c r="K9" s="82">
        <v>44.25828353499999</v>
      </c>
      <c r="L9" s="82">
        <v>44.262824264999992</v>
      </c>
      <c r="M9" s="82">
        <v>44.267236574999998</v>
      </c>
      <c r="N9" s="82">
        <v>44.271451995</v>
      </c>
      <c r="O9" s="82">
        <v>44.278442264999995</v>
      </c>
      <c r="P9" s="82">
        <v>44.285407454999998</v>
      </c>
      <c r="Q9" s="82">
        <v>44.292312844999998</v>
      </c>
      <c r="R9" s="82">
        <v>44.299310694999996</v>
      </c>
      <c r="S9" s="82">
        <v>44.306332684999994</v>
      </c>
      <c r="T9" s="82">
        <v>44.313331235</v>
      </c>
      <c r="U9" s="82">
        <v>44.320443664999999</v>
      </c>
      <c r="V9" s="82">
        <v>44.327464565</v>
      </c>
      <c r="W9" s="82">
        <v>45.034543434999996</v>
      </c>
      <c r="X9" s="82">
        <v>45.041596604999995</v>
      </c>
      <c r="Y9" s="82">
        <v>45.048760625</v>
      </c>
      <c r="Z9" s="82">
        <v>45.055929845000001</v>
      </c>
      <c r="AA9" s="82">
        <v>45.063010315</v>
      </c>
      <c r="AB9" s="82">
        <v>45.070994915</v>
      </c>
      <c r="AC9" s="82">
        <v>45.078940294999995</v>
      </c>
      <c r="AD9" s="82">
        <v>45.086997015000001</v>
      </c>
      <c r="AE9" s="82">
        <v>45.095049605</v>
      </c>
      <c r="AF9" s="86">
        <v>45.100557864999999</v>
      </c>
      <c r="AG9" s="86">
        <v>45.107985324999994</v>
      </c>
      <c r="AH9" s="86">
        <v>45.115433715000002</v>
      </c>
      <c r="AI9" s="86">
        <v>45.122900245000004</v>
      </c>
      <c r="AJ9" s="86">
        <v>45.130373775000002</v>
      </c>
      <c r="AK9" s="86">
        <v>45.137861234999995</v>
      </c>
      <c r="AL9" s="86">
        <v>45.145341214999995</v>
      </c>
      <c r="AM9" s="86">
        <v>45.152807764999999</v>
      </c>
      <c r="AN9" s="86">
        <v>45.160241695000003</v>
      </c>
      <c r="AO9" s="86">
        <v>45.167640424999995</v>
      </c>
      <c r="AP9" s="86">
        <v>45.174987704999999</v>
      </c>
      <c r="AQ9" s="86">
        <v>45.182248904999994</v>
      </c>
      <c r="AR9" s="86">
        <v>45.189539794999995</v>
      </c>
      <c r="AS9" s="86">
        <v>45.196882654999996</v>
      </c>
      <c r="AT9" s="86">
        <v>45.204328024999995</v>
      </c>
      <c r="AU9" s="86">
        <v>45.211923005000003</v>
      </c>
      <c r="AV9" s="86">
        <v>45.219312875</v>
      </c>
      <c r="AW9" s="86">
        <v>45.226694054999996</v>
      </c>
      <c r="AX9" s="86">
        <v>45.234068694999998</v>
      </c>
      <c r="AY9" s="86">
        <v>45.241439914999994</v>
      </c>
      <c r="AZ9" s="86">
        <v>45.248810544999998</v>
      </c>
      <c r="BA9" s="86">
        <v>45.256185624999993</v>
      </c>
      <c r="BB9" s="86">
        <v>45.263568444999997</v>
      </c>
      <c r="BC9" s="86">
        <v>45.270961905</v>
      </c>
      <c r="BD9" s="86">
        <v>45.278365954999998</v>
      </c>
      <c r="BE9" s="86">
        <v>45.285778865000005</v>
      </c>
      <c r="BF9" s="86">
        <v>45.293194524999997</v>
      </c>
      <c r="BG9" s="86">
        <v>45.300597865</v>
      </c>
      <c r="BH9" s="86">
        <v>45.307985975000001</v>
      </c>
      <c r="BI9" s="86">
        <v>45.315360014999996</v>
      </c>
      <c r="BJ9" s="86">
        <v>45.322731525000002</v>
      </c>
      <c r="BK9" s="86">
        <v>45.330126084999996</v>
      </c>
      <c r="BL9" s="86">
        <v>45.337523024999996</v>
      </c>
      <c r="BM9" s="86">
        <v>45.344921444999997</v>
      </c>
      <c r="BN9" s="86">
        <v>45.352320214999999</v>
      </c>
      <c r="BO9" s="46"/>
      <c r="BP9" s="46"/>
      <c r="BQ9" s="46"/>
      <c r="BR9" s="46"/>
      <c r="BS9" s="46"/>
      <c r="BT9" s="46"/>
      <c r="BU9" s="46"/>
      <c r="BV9" s="46"/>
      <c r="BW9" s="46"/>
      <c r="BX9" s="46"/>
      <c r="BY9" s="46"/>
      <c r="BZ9" s="46"/>
      <c r="CA9" s="46"/>
      <c r="CB9" s="46"/>
      <c r="CC9" s="46"/>
      <c r="CD9" s="46"/>
      <c r="CE9" s="46"/>
      <c r="CF9" s="46"/>
      <c r="CG9" s="46"/>
      <c r="CH9" s="46"/>
      <c r="CI9" s="46"/>
    </row>
    <row r="10" spans="1:87" ht="75" x14ac:dyDescent="0.3">
      <c r="B10" s="31" t="s">
        <v>230</v>
      </c>
      <c r="C10" s="32" t="s">
        <v>274</v>
      </c>
      <c r="D10" s="32" t="s">
        <v>54</v>
      </c>
      <c r="E10" s="31" t="s">
        <v>232</v>
      </c>
      <c r="G10" s="82">
        <v>3.3457230938666669</v>
      </c>
      <c r="H10" s="82">
        <v>3.3089047877333333</v>
      </c>
      <c r="I10" s="82">
        <v>3.2720864816000002</v>
      </c>
      <c r="J10" s="82">
        <v>3.2352681754666666</v>
      </c>
      <c r="K10" s="82">
        <v>3.1984498693333334</v>
      </c>
      <c r="L10" s="82">
        <v>2.9316072690600001</v>
      </c>
      <c r="M10" s="82">
        <v>2.8882130985700001</v>
      </c>
      <c r="N10" s="82">
        <v>2.8448189280799996</v>
      </c>
      <c r="O10" s="82">
        <v>2.80142475759</v>
      </c>
      <c r="P10" s="82">
        <v>2.7580305870999999</v>
      </c>
      <c r="Q10" s="82">
        <v>2.7146364166099999</v>
      </c>
      <c r="R10" s="82">
        <v>2.6712422461199998</v>
      </c>
      <c r="S10" s="82">
        <v>2.6278480756300002</v>
      </c>
      <c r="T10" s="82">
        <v>2.5844539051400002</v>
      </c>
      <c r="U10" s="82">
        <v>2.5410597346500001</v>
      </c>
      <c r="V10" s="82">
        <v>2.4976655641600001</v>
      </c>
      <c r="W10" s="82">
        <v>2.45427139367</v>
      </c>
      <c r="X10" s="82">
        <v>2.41087722318</v>
      </c>
      <c r="Y10" s="82">
        <v>2.3674830526899999</v>
      </c>
      <c r="Z10" s="82">
        <v>2.3240888821999999</v>
      </c>
      <c r="AA10" s="82">
        <v>2.2806947117099998</v>
      </c>
      <c r="AB10" s="82">
        <v>2.2373005412200002</v>
      </c>
      <c r="AC10" s="82">
        <v>2.1939063707300002</v>
      </c>
      <c r="AD10" s="82">
        <v>2.1505122002399997</v>
      </c>
      <c r="AE10" s="82">
        <v>2.1071180297499996</v>
      </c>
      <c r="AF10" s="86">
        <v>2.06372385926</v>
      </c>
      <c r="AG10" s="86">
        <v>2.02032968877</v>
      </c>
      <c r="AH10" s="86">
        <v>1.9769355182799999</v>
      </c>
      <c r="AI10" s="86">
        <v>1.9335413477899999</v>
      </c>
      <c r="AJ10" s="86">
        <v>1.8901471773000003</v>
      </c>
      <c r="AK10" s="86">
        <v>1.84675300681</v>
      </c>
      <c r="AL10" s="86">
        <v>1.8033588363199999</v>
      </c>
      <c r="AM10" s="86">
        <v>1.7599646658299999</v>
      </c>
      <c r="AN10" s="86">
        <v>1.7165704953399996</v>
      </c>
      <c r="AO10" s="86">
        <v>1.6731763248500002</v>
      </c>
      <c r="AP10" s="86">
        <v>1.6297821543600002</v>
      </c>
      <c r="AQ10" s="86">
        <v>1.5863879838700001</v>
      </c>
      <c r="AR10" s="86">
        <v>1.5429938133800003</v>
      </c>
      <c r="AS10" s="86">
        <v>1.4995996428900003</v>
      </c>
      <c r="AT10" s="86">
        <v>1.4562054724000002</v>
      </c>
      <c r="AU10" s="86">
        <v>1.4128113019100002</v>
      </c>
      <c r="AV10" s="86">
        <v>1.3694171314200001</v>
      </c>
      <c r="AW10" s="86">
        <v>1.32602296093</v>
      </c>
      <c r="AX10" s="86">
        <v>1.2826287904400002</v>
      </c>
      <c r="AY10" s="86">
        <v>1.2392346199500002</v>
      </c>
      <c r="AZ10" s="86">
        <v>1.1958404494600001</v>
      </c>
      <c r="BA10" s="86">
        <v>1.1524462789699998</v>
      </c>
      <c r="BB10" s="86">
        <v>1.1090521084799998</v>
      </c>
      <c r="BC10" s="86">
        <v>1.0656579379900002</v>
      </c>
      <c r="BD10" s="86">
        <v>1.0222637674999997</v>
      </c>
      <c r="BE10" s="86">
        <v>0.97886959701000009</v>
      </c>
      <c r="BF10" s="86">
        <v>0.93547542652000004</v>
      </c>
      <c r="BG10" s="86">
        <v>0.89208125602999999</v>
      </c>
      <c r="BH10" s="86">
        <v>0.84868708553999994</v>
      </c>
      <c r="BI10" s="86">
        <v>0.80529291505000034</v>
      </c>
      <c r="BJ10" s="86">
        <v>0.76189874455999984</v>
      </c>
      <c r="BK10" s="86">
        <v>0.71850457407000023</v>
      </c>
      <c r="BL10" s="86">
        <v>0.67511040357999974</v>
      </c>
      <c r="BM10" s="86">
        <v>0.63171623309000013</v>
      </c>
      <c r="BN10" s="86">
        <v>0.58832206259999997</v>
      </c>
      <c r="BO10" s="46"/>
      <c r="BP10" s="46"/>
      <c r="BQ10" s="46"/>
      <c r="BR10" s="46"/>
      <c r="BS10" s="46"/>
      <c r="BT10" s="46"/>
      <c r="BU10" s="46"/>
      <c r="BV10" s="46"/>
      <c r="BW10" s="46"/>
      <c r="BX10" s="46"/>
      <c r="BY10" s="46"/>
      <c r="BZ10" s="46"/>
      <c r="CA10" s="46"/>
      <c r="CB10" s="46"/>
      <c r="CC10" s="46"/>
      <c r="CD10" s="46"/>
      <c r="CE10" s="46"/>
      <c r="CF10" s="46"/>
      <c r="CG10" s="46"/>
      <c r="CH10" s="46"/>
      <c r="CI10" s="46"/>
    </row>
    <row r="11" spans="1:87" ht="112.5" x14ac:dyDescent="0.3">
      <c r="B11" s="31" t="s">
        <v>233</v>
      </c>
      <c r="C11" s="32" t="s">
        <v>275</v>
      </c>
      <c r="D11" s="32" t="s">
        <v>54</v>
      </c>
      <c r="E11" s="31" t="s">
        <v>276</v>
      </c>
      <c r="G11" s="85">
        <v>3.517059265562267</v>
      </c>
      <c r="H11" s="85">
        <v>3.9859855359372456</v>
      </c>
      <c r="I11" s="85">
        <v>3.3141506453118965</v>
      </c>
      <c r="J11" s="85">
        <v>3.6043295289248061</v>
      </c>
      <c r="K11" s="85">
        <v>3.89002358531084</v>
      </c>
      <c r="L11" s="85">
        <v>4.2422924010374192</v>
      </c>
      <c r="M11" s="85">
        <v>4.5577964471816426</v>
      </c>
      <c r="N11" s="85">
        <v>4.6905061275298179</v>
      </c>
      <c r="O11" s="85">
        <v>4.7331485981364363</v>
      </c>
      <c r="P11" s="85">
        <v>4.7830626091354791</v>
      </c>
      <c r="Q11" s="85">
        <v>4.8212503822757622</v>
      </c>
      <c r="R11" s="85">
        <v>4.6858884807057866</v>
      </c>
      <c r="S11" s="85">
        <v>4.7544137425671575</v>
      </c>
      <c r="T11" s="85">
        <v>4.8425624657710191</v>
      </c>
      <c r="U11" s="85">
        <v>4.8425597900958532</v>
      </c>
      <c r="V11" s="85">
        <v>4.8572409033816744</v>
      </c>
      <c r="W11" s="85">
        <v>5.5702076381918371</v>
      </c>
      <c r="X11" s="85">
        <v>5.5831666620066418</v>
      </c>
      <c r="Y11" s="85">
        <v>5.5931263026119193</v>
      </c>
      <c r="Z11" s="85">
        <v>5.7097523276807483</v>
      </c>
      <c r="AA11" s="85">
        <v>6.1896778357381006</v>
      </c>
      <c r="AB11" s="85">
        <v>6.4657096361416695</v>
      </c>
      <c r="AC11" s="85">
        <v>6.7935146963602175</v>
      </c>
      <c r="AD11" s="85">
        <v>7.115207801586779</v>
      </c>
      <c r="AE11" s="85">
        <v>7.4345846607520993</v>
      </c>
      <c r="AF11" s="86">
        <v>7.4898476261445683</v>
      </c>
      <c r="AG11" s="86">
        <v>7.5443772131324049</v>
      </c>
      <c r="AH11" s="86">
        <v>7.5414017190124571</v>
      </c>
      <c r="AI11" s="86">
        <v>7.538690102513895</v>
      </c>
      <c r="AJ11" s="86">
        <v>7.4347266719826459</v>
      </c>
      <c r="AK11" s="86">
        <v>7.3319348918514935</v>
      </c>
      <c r="AL11" s="86">
        <v>7.2299430764886461</v>
      </c>
      <c r="AM11" s="86">
        <v>7.1290479803094131</v>
      </c>
      <c r="AN11" s="86">
        <v>7.0299249131783501</v>
      </c>
      <c r="AO11" s="86">
        <v>6.9326457201690674</v>
      </c>
      <c r="AP11" s="86">
        <v>6.8376428348647247</v>
      </c>
      <c r="AQ11" s="86">
        <v>6.7458417677080904</v>
      </c>
      <c r="AR11" s="86">
        <v>6.6531779283946548</v>
      </c>
      <c r="AS11" s="86">
        <v>6.5584594787287536</v>
      </c>
      <c r="AT11" s="86">
        <v>6.4593960146565621</v>
      </c>
      <c r="AU11" s="86">
        <v>6.3536023772039449</v>
      </c>
      <c r="AV11" s="86">
        <v>6.251422844744539</v>
      </c>
      <c r="AW11" s="86">
        <v>6.1553978967970302</v>
      </c>
      <c r="AX11" s="86">
        <v>6.0593961708837654</v>
      </c>
      <c r="AY11" s="86">
        <v>5.9457828081760447</v>
      </c>
      <c r="AZ11" s="86">
        <v>5.8319517864784132</v>
      </c>
      <c r="BA11" s="86">
        <v>5.7178106977966898</v>
      </c>
      <c r="BB11" s="86">
        <v>5.6032224076087971</v>
      </c>
      <c r="BC11" s="86">
        <v>5.4880933914090484</v>
      </c>
      <c r="BD11" s="86">
        <v>5.3724589914597871</v>
      </c>
      <c r="BE11" s="86">
        <v>5.2564421314491518</v>
      </c>
      <c r="BF11" s="86">
        <v>5.1403361188734067</v>
      </c>
      <c r="BG11" s="86">
        <v>5.0247386197592157</v>
      </c>
      <c r="BH11" s="86">
        <v>4.9098429377685591</v>
      </c>
      <c r="BI11" s="86">
        <v>4.7956621920717204</v>
      </c>
      <c r="BJ11" s="86">
        <v>4.6817637789952684</v>
      </c>
      <c r="BK11" s="86">
        <v>4.5670681696704456</v>
      </c>
      <c r="BL11" s="86">
        <v>4.4516825235049282</v>
      </c>
      <c r="BM11" s="86">
        <v>4.3362800447249121</v>
      </c>
      <c r="BN11" s="86">
        <v>4.2209164013878748</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CA617DF611FF4F8AEDC0871870A218" ma:contentTypeVersion="1" ma:contentTypeDescription="Create a new document." ma:contentTypeScope="" ma:versionID="8c01f93645acd2dec2faf58e5464464e">
  <xsd:schema xmlns:xsd="http://www.w3.org/2001/XMLSchema" xmlns:xs="http://www.w3.org/2001/XMLSchema" xmlns:p="http://schemas.microsoft.com/office/2006/metadata/properties" xmlns:ns2="3e4c319f-f868-4ceb-8801-8cf7367b8c3d" xmlns:ns3="2d0b8a70-048c-48a5-9212-02ef6b6db58c" targetNamespace="http://schemas.microsoft.com/office/2006/metadata/properties" ma:root="true" ma:fieldsID="bd8780ffab2c884381890b6900c9a044" ns2:_="" ns3:_="">
    <xsd:import namespace="3e4c319f-f868-4ceb-8801-8cf7367b8c3d"/>
    <xsd:import namespace="2d0b8a70-048c-48a5-9212-02ef6b6db58c"/>
    <xsd:element name="properties">
      <xsd:complexType>
        <xsd:sequence>
          <xsd:element name="documentManagement">
            <xsd:complexType>
              <xsd:all>
                <xsd:element ref="ns2:e85feb8a44ab45b589e67a77ae16b5ec" minOccurs="0"/>
                <xsd:element ref="ns2:TaxCatchAll" minOccurs="0"/>
                <xsd:element ref="ns2:TaxCatchAllLabel" minOccurs="0"/>
                <xsd:element ref="ns2:ce9941ced6574acb8cdb7a3424c8a8b0" minOccurs="0"/>
                <xsd:element ref="ns2:TaxKeywordTaxHTField" minOccurs="0"/>
                <xsd:element ref="ns3:Published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c319f-f868-4ceb-8801-8cf7367b8c3d" elementFormDefault="qualified">
    <xsd:import namespace="http://schemas.microsoft.com/office/2006/documentManagement/types"/>
    <xsd:import namespace="http://schemas.microsoft.com/office/infopath/2007/PartnerControls"/>
    <xsd:element name="e85feb8a44ab45b589e67a77ae16b5ec" ma:index="8" nillable="true" ma:taxonomy="true" ma:internalName="e85feb8a44ab45b589e67a77ae16b5ec" ma:taxonomyFieldName="Document_x0020_Type" ma:displayName="Document Type" ma:readOnly="false" ma:default="" ma:fieldId="{e85feb8a-44ab-45b5-89e6-7a77ae16b5ec}" ma:taxonomyMulti="true" ma:sspId="f09221e3-917d-4535-b79f-6a4376aff421" ma:termSetId="1109ed9e-75be-499d-a077-5f4c9d118490"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26b6db7-6fa3-4488-a13a-60ce1cd2c4c2}" ma:internalName="TaxCatchAll" ma:showField="CatchAllData"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26b6db7-6fa3-4488-a13a-60ce1cd2c4c2}" ma:internalName="TaxCatchAllLabel" ma:readOnly="true" ma:showField="CatchAllDataLabel"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ce9941ced6574acb8cdb7a3424c8a8b0" ma:index="12" nillable="true" ma:taxonomy="true" ma:internalName="ce9941ced6574acb8cdb7a3424c8a8b0" ma:taxonomyFieldName="Water_x0020_Companies" ma:displayName="Water Companies" ma:default="" ma:fieldId="{ce9941ce-d657-4acb-8cdb-7a3424c8a8b0}" ma:taxonomyMulti="true" ma:sspId="f09221e3-917d-4535-b79f-6a4376aff421" ma:termSetId="96c6dc72-a062-4381-ab31-4a38164dab75" ma:anchorId="3032d187-5b9a-434c-9e4d-b0a2d38e1eb9"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0b8a70-048c-48a5-9212-02ef6b6db58c" elementFormDefault="qualified">
    <xsd:import namespace="http://schemas.microsoft.com/office/2006/documentManagement/types"/>
    <xsd:import namespace="http://schemas.microsoft.com/office/infopath/2007/PartnerControls"/>
    <xsd:element name="Published_x0020_Date" ma:index="16" nillable="true" ma:displayName="Published Date" ma:default="[today]" ma:format="DateOnly" ma:internalName="Published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e4c319f-f868-4ceb-8801-8cf7367b8c3d"/>
    <Published_x0020_Date xmlns="2d0b8a70-048c-48a5-9212-02ef6b6db58c">2017-04-19T08:10:49+00:00</Published_x0020_Date>
    <TaxKeywordTaxHTField xmlns="3e4c319f-f868-4ceb-8801-8cf7367b8c3d">
      <Terms xmlns="http://schemas.microsoft.com/office/infopath/2007/PartnerControls"/>
    </TaxKeywordTaxHTField>
    <e85feb8a44ab45b589e67a77ae16b5ec xmlns="3e4c319f-f868-4ceb-8801-8cf7367b8c3d">
      <Terms xmlns="http://schemas.microsoft.com/office/infopath/2007/PartnerControls"/>
    </e85feb8a44ab45b589e67a77ae16b5ec>
    <ce9941ced6574acb8cdb7a3424c8a8b0 xmlns="3e4c319f-f868-4ceb-8801-8cf7367b8c3d">
      <Terms xmlns="http://schemas.microsoft.com/office/infopath/2007/PartnerControls"/>
    </ce9941ced6574acb8cdb7a3424c8a8b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4D96A6-2EB9-4B24-813D-2D7207400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c319f-f868-4ceb-8801-8cf7367b8c3d"/>
    <ds:schemaRef ds:uri="2d0b8a70-048c-48a5-9212-02ef6b6db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505F09-1AD7-47E1-880A-1E18A344DD5B}">
  <ds:schemaRefs>
    <ds:schemaRef ds:uri="http://purl.org/dc/dcmitype/"/>
    <ds:schemaRef ds:uri="http://schemas.openxmlformats.org/package/2006/metadata/core-properties"/>
    <ds:schemaRef ds:uri="http://schemas.microsoft.com/office/infopath/2007/PartnerControls"/>
    <ds:schemaRef ds:uri="http://schemas.microsoft.com/office/2006/documentManagement/types"/>
    <ds:schemaRef ds:uri="3e4c319f-f868-4ceb-8801-8cf7367b8c3d"/>
    <ds:schemaRef ds:uri="http://purl.org/dc/terms/"/>
    <ds:schemaRef ds:uri="http://www.w3.org/XML/1998/namespace"/>
    <ds:schemaRef ds:uri="http://purl.org/dc/elements/1.1/"/>
    <ds:schemaRef ds:uri="2d0b8a70-048c-48a5-9212-02ef6b6db58c"/>
    <ds:schemaRef ds:uri="http://schemas.microsoft.com/office/2006/metadata/properties"/>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 </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Carruthers, Ritchie</cp:lastModifiedBy>
  <dcterms:created xsi:type="dcterms:W3CDTF">2017-04-19T07:39:06Z</dcterms:created>
  <dcterms:modified xsi:type="dcterms:W3CDTF">2020-06-04T10:23:54Z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0x0101007BCA617DF611FF4F8AEDC0871870A218</vt:lpwstr>
  </property>
  <property fmtid="{D5CDD505-2E9C-101B-9397-08002B2CF9AE}" pid="3" name="TaxKeyword">
    <vt:lpwstr/>
  </property>
</Properties>
</file>